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Scatterplot" sheetId="3" state="visible" r:id="rId3"/>
    <sheet xmlns:r="http://schemas.openxmlformats.org/officeDocument/2006/relationships" name="Correlation" sheetId="4" state="visible" r:id="rId4"/>
    <sheet xmlns:r="http://schemas.openxmlformats.org/officeDocument/2006/relationships" name="Linear mode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name val="Courier New"/>
    </font>
  </fonts>
  <fills count="3">
    <fill>
      <patternFill/>
    </fill>
    <fill>
      <patternFill patternType="gray125"/>
    </fill>
    <fill>
      <patternFill patternType="solid">
        <f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3"/>
  <chart>
    <plotArea>
      <scatterChart>
        <ser>
          <idx val="0"/>
          <order val="0"/>
          <tx>
            <v>Fields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5"/>
            <spPr>
              <a:ln xmlns:a="http://schemas.openxmlformats.org/drawingml/2006/main">
                <a:prstDash val="solid"/>
              </a:ln>
            </spPr>
          </marker>
          <xVal>
            <numRef>
              <f>'Data'!$B$2:$B$121</f>
            </numRef>
          </xVal>
          <yVal>
            <numRef>
              <f>'Data'!$E$2:$E$121</f>
            </numRef>
          </yVal>
        </ser>
        <axId val="10"/>
        <axId val="20"/>
      </scatterChart>
      <valAx>
        <axId val="10"/>
        <scaling>
          <orientation val="minMax"/>
          <max val="190"/>
          <min val="6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Nitrogen (kg/ha)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ax val="75"/>
          <min val="3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Yield (bu/ac)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</row>
      <rowOff>0</rowOff>
    </from>
    <ext cx="57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Relationships in the canola trial</t>
        </is>
      </c>
    </row>
    <row r="2">
      <c r="A2" t="inlineStr">
        <is>
          <t>One workbook for scatter plots, correlation and a simple linear model.</t>
        </is>
      </c>
    </row>
    <row r="3">
      <c r="A3" t="inlineStr"/>
    </row>
    <row r="4">
      <c r="A4" s="2" t="inlineStr">
        <is>
          <t>How to use this workbook</t>
        </is>
      </c>
    </row>
    <row r="5">
      <c r="A5" t="inlineStr">
        <is>
          <t>Data holds the 120 trial fields, the same rows as canola_trial.csv in the textbook.</t>
        </is>
      </c>
    </row>
    <row r="6">
      <c r="A6" t="inlineStr">
        <is>
          <t>Scatterplot charts yield against nitrogen rate.</t>
        </is>
      </c>
    </row>
    <row r="7">
      <c r="A7" t="inlineStr">
        <is>
          <t>Correlation puts a number on each pair of linear relationships.</t>
        </is>
      </c>
    </row>
    <row r="8">
      <c r="A8" t="inlineStr">
        <is>
          <t>Linear model estimates the fertilizer-yield line and predicts yield at a rate you choose.</t>
        </is>
      </c>
    </row>
    <row r="9">
      <c r="A9" t="inlineStr"/>
    </row>
    <row r="10">
      <c r="A10" s="2" t="inlineStr">
        <is>
          <t>The green cell on Linear model is the one intended for editing.</t>
        </is>
      </c>
    </row>
    <row r="11">
      <c r="A11" t="inlineStr"/>
    </row>
    <row r="12">
      <c r="A12" t="inlineStr">
        <is>
          <t>Every formula is left live, so you can click a cell and read it in the formula bar.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3" customWidth="1" min="3" max="3"/>
    <col width="12" customWidth="1" min="4" max="4"/>
    <col width="15" customWidth="1" min="5" max="5"/>
  </cols>
  <sheetData>
    <row r="1">
      <c r="A1" s="2" t="inlineStr">
        <is>
          <t>field_id</t>
        </is>
      </c>
      <c r="B1" s="2" t="inlineStr">
        <is>
          <t>fertilizer_kg_ha</t>
        </is>
      </c>
      <c r="C1" s="2" t="inlineStr">
        <is>
          <t>rainfall_mm</t>
        </is>
      </c>
      <c r="D1" s="2" t="inlineStr">
        <is>
          <t>variety</t>
        </is>
      </c>
      <c r="E1" s="2" t="inlineStr">
        <is>
          <t>yield_bu_acre</t>
        </is>
      </c>
    </row>
    <row r="2">
      <c r="A2" t="inlineStr">
        <is>
          <t>C001</t>
        </is>
      </c>
      <c r="B2" t="n">
        <v>156.2</v>
      </c>
      <c r="C2" t="n">
        <v>198.7</v>
      </c>
      <c r="D2" t="inlineStr">
        <is>
          <t>InVigor</t>
        </is>
      </c>
      <c r="E2" t="n">
        <v>58.1</v>
      </c>
    </row>
    <row r="3">
      <c r="A3" t="inlineStr">
        <is>
          <t>C002</t>
        </is>
      </c>
      <c r="B3" t="n">
        <v>119.8</v>
      </c>
      <c r="C3" t="n">
        <v>282.3</v>
      </c>
      <c r="D3" t="inlineStr">
        <is>
          <t>DEKALB</t>
        </is>
      </c>
      <c r="E3" t="n">
        <v>59.6</v>
      </c>
    </row>
    <row r="4">
      <c r="A4" t="inlineStr">
        <is>
          <t>C003</t>
        </is>
      </c>
      <c r="B4" t="n">
        <v>99.09999999999999</v>
      </c>
      <c r="C4" t="n">
        <v>273.6</v>
      </c>
      <c r="D4" t="inlineStr">
        <is>
          <t>Clearfield</t>
        </is>
      </c>
      <c r="E4" t="n">
        <v>51.6</v>
      </c>
    </row>
    <row r="5">
      <c r="A5" t="inlineStr">
        <is>
          <t>C004</t>
        </is>
      </c>
      <c r="B5" t="n">
        <v>130</v>
      </c>
      <c r="C5" t="n">
        <v>173</v>
      </c>
      <c r="D5" t="inlineStr">
        <is>
          <t>InVigor</t>
        </is>
      </c>
      <c r="E5" t="n">
        <v>53.7</v>
      </c>
    </row>
    <row r="6">
      <c r="A6" t="inlineStr">
        <is>
          <t>C005</t>
        </is>
      </c>
      <c r="B6" t="n">
        <v>107.3</v>
      </c>
      <c r="C6" t="n">
        <v>215.5</v>
      </c>
      <c r="D6" t="inlineStr">
        <is>
          <t>InVigor</t>
        </is>
      </c>
      <c r="E6" t="n">
        <v>49.8</v>
      </c>
    </row>
    <row r="7">
      <c r="A7" t="inlineStr">
        <is>
          <t>C006</t>
        </is>
      </c>
      <c r="B7" t="n">
        <v>165.7</v>
      </c>
      <c r="C7" t="n">
        <v>151.1</v>
      </c>
      <c r="D7" t="inlineStr">
        <is>
          <t>InVigor</t>
        </is>
      </c>
      <c r="E7" t="n">
        <v>54.8</v>
      </c>
    </row>
    <row r="8">
      <c r="A8" t="inlineStr">
        <is>
          <t>C007</t>
        </is>
      </c>
      <c r="B8" t="n">
        <v>106.1</v>
      </c>
      <c r="C8" t="n">
        <v>217</v>
      </c>
      <c r="D8" t="inlineStr">
        <is>
          <t>Clearfield</t>
        </is>
      </c>
      <c r="E8" t="n">
        <v>49.6</v>
      </c>
    </row>
    <row r="9">
      <c r="A9" t="inlineStr">
        <is>
          <t>C008</t>
        </is>
      </c>
      <c r="B9" t="n">
        <v>122.4</v>
      </c>
      <c r="C9" t="n">
        <v>275.2</v>
      </c>
      <c r="D9" t="inlineStr">
        <is>
          <t>InVigor</t>
        </is>
      </c>
      <c r="E9" t="n">
        <v>54.7</v>
      </c>
    </row>
    <row r="10">
      <c r="A10" t="inlineStr">
        <is>
          <t>C009</t>
        </is>
      </c>
      <c r="B10" t="n">
        <v>132.5</v>
      </c>
      <c r="C10" t="n">
        <v>258.5</v>
      </c>
      <c r="D10" t="inlineStr">
        <is>
          <t>InVigor</t>
        </is>
      </c>
      <c r="E10" t="n">
        <v>59.8</v>
      </c>
    </row>
    <row r="11">
      <c r="A11" t="inlineStr">
        <is>
          <t>C010</t>
        </is>
      </c>
      <c r="B11" t="n">
        <v>104.2</v>
      </c>
      <c r="C11" t="n">
        <v>210.2</v>
      </c>
      <c r="D11" t="inlineStr">
        <is>
          <t>Clearfield</t>
        </is>
      </c>
      <c r="E11" t="n">
        <v>49.1</v>
      </c>
    </row>
    <row r="12">
      <c r="A12" t="inlineStr">
        <is>
          <t>C011</t>
        </is>
      </c>
      <c r="B12" t="n">
        <v>135.9</v>
      </c>
      <c r="C12" t="n">
        <v>288.5</v>
      </c>
      <c r="D12" t="inlineStr">
        <is>
          <t>InVigor</t>
        </is>
      </c>
      <c r="E12" t="n">
        <v>56.9</v>
      </c>
    </row>
    <row r="13">
      <c r="A13" t="inlineStr">
        <is>
          <t>C012</t>
        </is>
      </c>
      <c r="B13" t="n">
        <v>161.7</v>
      </c>
      <c r="D13" t="inlineStr">
        <is>
          <t>DEKALB</t>
        </is>
      </c>
      <c r="E13" t="n">
        <v>59</v>
      </c>
    </row>
    <row r="14">
      <c r="A14" t="inlineStr">
        <is>
          <t>C013</t>
        </is>
      </c>
      <c r="B14" t="n">
        <v>100.6</v>
      </c>
      <c r="C14" t="n">
        <v>264.6</v>
      </c>
      <c r="D14" t="inlineStr">
        <is>
          <t>InVigor</t>
        </is>
      </c>
      <c r="E14" t="n">
        <v>53.7</v>
      </c>
    </row>
    <row r="15">
      <c r="A15" t="inlineStr">
        <is>
          <t>C014</t>
        </is>
      </c>
      <c r="B15" t="n">
        <v>134.1</v>
      </c>
      <c r="C15" t="n">
        <v>186.7</v>
      </c>
      <c r="D15" t="inlineStr">
        <is>
          <t>InVigor</t>
        </is>
      </c>
      <c r="E15" t="n">
        <v>53.7</v>
      </c>
    </row>
    <row r="16">
      <c r="A16" t="inlineStr">
        <is>
          <t>C015</t>
        </is>
      </c>
      <c r="B16" t="n">
        <v>136.9</v>
      </c>
      <c r="C16" t="n">
        <v>261.6</v>
      </c>
      <c r="D16" t="inlineStr">
        <is>
          <t>DEKALB</t>
        </is>
      </c>
      <c r="E16" t="n">
        <v>60.7</v>
      </c>
    </row>
    <row r="17">
      <c r="A17" t="inlineStr">
        <is>
          <t>C016</t>
        </is>
      </c>
      <c r="B17" t="n">
        <v>128.3</v>
      </c>
      <c r="C17" t="n">
        <v>155.8</v>
      </c>
      <c r="D17" t="inlineStr">
        <is>
          <t>InVigor</t>
        </is>
      </c>
      <c r="E17" t="n">
        <v>45.8</v>
      </c>
    </row>
    <row r="18">
      <c r="A18" t="inlineStr">
        <is>
          <t>C017</t>
        </is>
      </c>
      <c r="B18" t="n">
        <v>104.4</v>
      </c>
      <c r="C18" t="n">
        <v>242.9</v>
      </c>
      <c r="D18" t="inlineStr">
        <is>
          <t>DEKALB</t>
        </is>
      </c>
      <c r="E18" t="n">
        <v>44.3</v>
      </c>
    </row>
    <row r="19">
      <c r="A19" t="inlineStr">
        <is>
          <t>C018</t>
        </is>
      </c>
      <c r="B19" t="n">
        <v>143.6</v>
      </c>
      <c r="C19" t="n">
        <v>232</v>
      </c>
      <c r="D19" t="inlineStr">
        <is>
          <t>DEKALB</t>
        </is>
      </c>
      <c r="E19" t="n">
        <v>60.9</v>
      </c>
    </row>
    <row r="20">
      <c r="A20" t="inlineStr">
        <is>
          <t>C019</t>
        </is>
      </c>
      <c r="B20" t="n">
        <v>84.3</v>
      </c>
      <c r="C20" t="n">
        <v>155.7</v>
      </c>
      <c r="D20" t="inlineStr">
        <is>
          <t>DEKALB</t>
        </is>
      </c>
      <c r="E20" t="n">
        <v>43.9</v>
      </c>
    </row>
    <row r="21">
      <c r="A21" t="inlineStr">
        <is>
          <t>C020</t>
        </is>
      </c>
      <c r="B21" t="n">
        <v>124.3</v>
      </c>
      <c r="C21" t="n">
        <v>274.1</v>
      </c>
      <c r="D21" t="inlineStr">
        <is>
          <t>Clearfield</t>
        </is>
      </c>
      <c r="E21" t="n">
        <v>56.9</v>
      </c>
    </row>
    <row r="22">
      <c r="A22" t="inlineStr">
        <is>
          <t>C021</t>
        </is>
      </c>
      <c r="B22" t="n">
        <v>154</v>
      </c>
      <c r="C22" t="n">
        <v>243.3</v>
      </c>
      <c r="D22" t="inlineStr">
        <is>
          <t>DEKALB</t>
        </is>
      </c>
      <c r="E22" t="n">
        <v>56.2</v>
      </c>
    </row>
    <row r="23">
      <c r="A23" t="inlineStr">
        <is>
          <t>C022</t>
        </is>
      </c>
      <c r="B23" t="n">
        <v>143.8</v>
      </c>
      <c r="C23" t="n">
        <v>232.2</v>
      </c>
      <c r="D23" t="inlineStr">
        <is>
          <t>Clearfield</t>
        </is>
      </c>
      <c r="E23" t="n">
        <v>54.4</v>
      </c>
    </row>
    <row r="24">
      <c r="A24" t="inlineStr">
        <is>
          <t>C023</t>
        </is>
      </c>
      <c r="B24" t="n">
        <v>101.7</v>
      </c>
      <c r="C24" t="n">
        <v>265.8</v>
      </c>
      <c r="D24" t="inlineStr">
        <is>
          <t>Clearfield</t>
        </is>
      </c>
      <c r="E24" t="n">
        <v>49.5</v>
      </c>
    </row>
    <row r="25">
      <c r="A25" t="inlineStr">
        <is>
          <t>C024</t>
        </is>
      </c>
      <c r="B25" t="n">
        <v>112.2</v>
      </c>
      <c r="C25" t="n">
        <v>241.8</v>
      </c>
      <c r="D25" t="inlineStr">
        <is>
          <t>InVigor</t>
        </is>
      </c>
      <c r="E25" t="n">
        <v>51.6</v>
      </c>
    </row>
    <row r="26">
      <c r="A26" t="inlineStr">
        <is>
          <t>C025</t>
        </is>
      </c>
      <c r="B26" t="n">
        <v>129.5</v>
      </c>
      <c r="C26" t="n">
        <v>256.3</v>
      </c>
      <c r="D26" t="inlineStr">
        <is>
          <t>InVigor</t>
        </is>
      </c>
      <c r="E26" t="n">
        <v>53.7</v>
      </c>
    </row>
    <row r="27">
      <c r="A27" t="inlineStr">
        <is>
          <t>C026</t>
        </is>
      </c>
      <c r="B27" t="n">
        <v>108.5</v>
      </c>
      <c r="C27" t="n">
        <v>174.4</v>
      </c>
      <c r="D27" t="inlineStr">
        <is>
          <t>InVigor</t>
        </is>
      </c>
      <c r="E27" t="n">
        <v>49.8</v>
      </c>
    </row>
    <row r="28">
      <c r="A28" t="inlineStr">
        <is>
          <t>C027</t>
        </is>
      </c>
      <c r="B28" t="n">
        <v>119.5</v>
      </c>
      <c r="C28" t="n">
        <v>248.9</v>
      </c>
      <c r="D28" t="inlineStr">
        <is>
          <t>Clearfield</t>
        </is>
      </c>
      <c r="E28" t="n">
        <v>47.4</v>
      </c>
    </row>
    <row r="29">
      <c r="A29" t="inlineStr">
        <is>
          <t>C028</t>
        </is>
      </c>
      <c r="B29" t="n">
        <v>113.5</v>
      </c>
      <c r="C29" t="n">
        <v>225.4</v>
      </c>
      <c r="D29" t="inlineStr">
        <is>
          <t>DEKALB</t>
        </is>
      </c>
      <c r="E29" t="n">
        <v>52.5</v>
      </c>
    </row>
    <row r="30">
      <c r="A30" t="inlineStr">
        <is>
          <t>C029</t>
        </is>
      </c>
      <c r="B30" t="n">
        <v>109.7</v>
      </c>
      <c r="C30" t="n">
        <v>215.2</v>
      </c>
      <c r="D30" t="inlineStr">
        <is>
          <t>Clearfield</t>
        </is>
      </c>
      <c r="E30" t="n">
        <v>52.3</v>
      </c>
    </row>
    <row r="31">
      <c r="A31" t="inlineStr">
        <is>
          <t>C030</t>
        </is>
      </c>
      <c r="B31" t="n">
        <v>133.7</v>
      </c>
      <c r="C31" t="n">
        <v>225.3</v>
      </c>
      <c r="D31" t="inlineStr">
        <is>
          <t>Clearfield</t>
        </is>
      </c>
      <c r="E31" t="n">
        <v>49.2</v>
      </c>
    </row>
    <row r="32">
      <c r="A32" t="inlineStr">
        <is>
          <t>C031</t>
        </is>
      </c>
      <c r="B32" t="n">
        <v>137.4</v>
      </c>
      <c r="C32" t="n">
        <v>238.3</v>
      </c>
      <c r="D32" t="inlineStr">
        <is>
          <t>DEKALB</t>
        </is>
      </c>
      <c r="E32" t="n">
        <v>56.1</v>
      </c>
    </row>
    <row r="33">
      <c r="A33" t="inlineStr">
        <is>
          <t>C032</t>
        </is>
      </c>
      <c r="B33" t="n">
        <v>125</v>
      </c>
      <c r="C33" t="n">
        <v>260.3</v>
      </c>
      <c r="D33" t="inlineStr">
        <is>
          <t>DEKALB</t>
        </is>
      </c>
      <c r="E33" t="n">
        <v>55.3</v>
      </c>
    </row>
    <row r="34">
      <c r="A34" t="inlineStr">
        <is>
          <t>C033</t>
        </is>
      </c>
      <c r="B34" t="n">
        <v>162</v>
      </c>
      <c r="C34" t="n">
        <v>258.5</v>
      </c>
      <c r="D34" t="inlineStr">
        <is>
          <t>InVigor</t>
        </is>
      </c>
      <c r="E34" t="n">
        <v>61.2</v>
      </c>
    </row>
    <row r="35">
      <c r="A35" t="inlineStr">
        <is>
          <t>C034</t>
        </is>
      </c>
      <c r="B35" t="n">
        <v>106</v>
      </c>
      <c r="C35" t="n">
        <v>236.5</v>
      </c>
      <c r="D35" t="inlineStr">
        <is>
          <t>DEKALB</t>
        </is>
      </c>
      <c r="E35" t="n">
        <v>47.6</v>
      </c>
    </row>
    <row r="36">
      <c r="A36" t="inlineStr">
        <is>
          <t>C035</t>
        </is>
      </c>
      <c r="B36" t="n">
        <v>142.1</v>
      </c>
      <c r="C36" t="n">
        <v>214.5</v>
      </c>
      <c r="D36" t="inlineStr">
        <is>
          <t>InVigor</t>
        </is>
      </c>
      <c r="E36" t="n">
        <v>50</v>
      </c>
    </row>
    <row r="37">
      <c r="A37" t="inlineStr">
        <is>
          <t>C036</t>
        </is>
      </c>
      <c r="B37" t="n">
        <v>150.1</v>
      </c>
      <c r="C37" t="n">
        <v>184.9</v>
      </c>
      <c r="D37" t="inlineStr">
        <is>
          <t>InVigor</t>
        </is>
      </c>
      <c r="E37" t="n">
        <v>53.8</v>
      </c>
    </row>
    <row r="38">
      <c r="A38" t="inlineStr">
        <is>
          <t>C037</t>
        </is>
      </c>
      <c r="B38" t="n">
        <v>83.8</v>
      </c>
      <c r="C38" t="n">
        <v>261.8</v>
      </c>
      <c r="D38" t="inlineStr">
        <is>
          <t>InVigor</t>
        </is>
      </c>
      <c r="E38" t="n">
        <v>48.9</v>
      </c>
    </row>
    <row r="39">
      <c r="A39" t="inlineStr">
        <is>
          <t>C038</t>
        </is>
      </c>
      <c r="B39" t="n">
        <v>125.5</v>
      </c>
      <c r="C39" t="n">
        <v>244.1</v>
      </c>
      <c r="D39" t="inlineStr">
        <is>
          <t>Clearfield</t>
        </is>
      </c>
      <c r="E39" t="n">
        <v>51.5</v>
      </c>
    </row>
    <row r="40">
      <c r="A40" t="inlineStr">
        <is>
          <t>C039</t>
        </is>
      </c>
      <c r="B40" t="n">
        <v>168.4</v>
      </c>
      <c r="C40" t="n">
        <v>208.6</v>
      </c>
      <c r="D40" t="inlineStr">
        <is>
          <t>Clearfield</t>
        </is>
      </c>
      <c r="E40" t="n">
        <v>51.2</v>
      </c>
    </row>
    <row r="41">
      <c r="A41" t="inlineStr">
        <is>
          <t>C040</t>
        </is>
      </c>
      <c r="B41" t="n">
        <v>102.3</v>
      </c>
      <c r="C41" t="n">
        <v>185.8</v>
      </c>
      <c r="D41" t="inlineStr">
        <is>
          <t>Clearfield</t>
        </is>
      </c>
      <c r="E41" t="n">
        <v>52.3</v>
      </c>
    </row>
    <row r="42">
      <c r="A42" t="inlineStr">
        <is>
          <t>C041</t>
        </is>
      </c>
      <c r="B42" t="n">
        <v>146.3</v>
      </c>
      <c r="C42" t="n">
        <v>188</v>
      </c>
      <c r="D42" t="inlineStr">
        <is>
          <t>Clearfield</t>
        </is>
      </c>
      <c r="E42" t="n">
        <v>53.7</v>
      </c>
    </row>
    <row r="43">
      <c r="A43" t="inlineStr">
        <is>
          <t>C042</t>
        </is>
      </c>
      <c r="B43" t="n">
        <v>113</v>
      </c>
      <c r="C43" t="n">
        <v>282.8</v>
      </c>
      <c r="D43" t="inlineStr">
        <is>
          <t>Clearfield</t>
        </is>
      </c>
      <c r="E43" t="n">
        <v>55.6</v>
      </c>
    </row>
    <row r="44">
      <c r="A44" t="inlineStr">
        <is>
          <t>C043</t>
        </is>
      </c>
      <c r="B44" t="n">
        <v>119.6</v>
      </c>
      <c r="C44" t="n">
        <v>216.6</v>
      </c>
      <c r="D44" t="inlineStr">
        <is>
          <t>InVigor</t>
        </is>
      </c>
      <c r="E44" t="n">
        <v>52.5</v>
      </c>
    </row>
    <row r="45">
      <c r="A45" t="inlineStr">
        <is>
          <t>C044</t>
        </is>
      </c>
      <c r="B45" t="n">
        <v>116.9</v>
      </c>
      <c r="C45" t="n">
        <v>265.6</v>
      </c>
      <c r="D45" t="inlineStr">
        <is>
          <t>InVigor</t>
        </is>
      </c>
      <c r="E45" t="n">
        <v>53.7</v>
      </c>
    </row>
    <row r="46">
      <c r="A46" t="inlineStr">
        <is>
          <t>C045</t>
        </is>
      </c>
      <c r="B46" t="n">
        <v>130.7</v>
      </c>
      <c r="C46" t="n">
        <v>264.5</v>
      </c>
      <c r="D46" t="inlineStr">
        <is>
          <t>InVigor</t>
        </is>
      </c>
      <c r="E46" t="n">
        <v>61.3</v>
      </c>
    </row>
    <row r="47">
      <c r="A47" t="inlineStr">
        <is>
          <t>C046</t>
        </is>
      </c>
      <c r="B47" t="n">
        <v>108.6</v>
      </c>
      <c r="C47" t="n">
        <v>231.5</v>
      </c>
      <c r="D47" t="inlineStr">
        <is>
          <t>DEKALB</t>
        </is>
      </c>
      <c r="E47" t="n">
        <v>45.2</v>
      </c>
    </row>
    <row r="48">
      <c r="A48" t="inlineStr">
        <is>
          <t>C047</t>
        </is>
      </c>
      <c r="B48" t="n">
        <v>96.3</v>
      </c>
      <c r="D48" t="inlineStr">
        <is>
          <t>Clearfield</t>
        </is>
      </c>
      <c r="E48" t="n">
        <v>44.3</v>
      </c>
    </row>
    <row r="49">
      <c r="A49" t="inlineStr">
        <is>
          <t>C048</t>
        </is>
      </c>
      <c r="B49" t="n">
        <v>117.7</v>
      </c>
      <c r="C49" t="n">
        <v>255.5</v>
      </c>
      <c r="D49" t="inlineStr">
        <is>
          <t>InVigor</t>
        </is>
      </c>
      <c r="E49" t="n">
        <v>54.5</v>
      </c>
    </row>
    <row r="50">
      <c r="A50" t="inlineStr">
        <is>
          <t>C049</t>
        </is>
      </c>
      <c r="B50" t="n">
        <v>122.2</v>
      </c>
      <c r="C50" t="n">
        <v>173.3</v>
      </c>
      <c r="D50" t="inlineStr">
        <is>
          <t>DEKALB</t>
        </is>
      </c>
      <c r="E50" t="n">
        <v>47.5</v>
      </c>
    </row>
    <row r="51">
      <c r="A51" t="inlineStr">
        <is>
          <t>C050</t>
        </is>
      </c>
      <c r="B51" t="n">
        <v>146.1</v>
      </c>
      <c r="C51" t="n">
        <v>208.9</v>
      </c>
      <c r="D51" t="inlineStr">
        <is>
          <t>InVigor</t>
        </is>
      </c>
      <c r="E51" t="n">
        <v>54.3</v>
      </c>
    </row>
    <row r="52">
      <c r="A52" t="inlineStr">
        <is>
          <t>C051</t>
        </is>
      </c>
      <c r="B52" t="n">
        <v>140.7</v>
      </c>
      <c r="C52" t="n">
        <v>224.9</v>
      </c>
      <c r="D52" t="inlineStr">
        <is>
          <t>DEKALB</t>
        </is>
      </c>
      <c r="E52" t="n">
        <v>57.4</v>
      </c>
    </row>
    <row r="53">
      <c r="A53" t="inlineStr">
        <is>
          <t>C052</t>
        </is>
      </c>
      <c r="B53" t="n">
        <v>143.6</v>
      </c>
      <c r="C53" t="n">
        <v>234.9</v>
      </c>
      <c r="D53" t="inlineStr">
        <is>
          <t>InVigor</t>
        </is>
      </c>
      <c r="E53" t="n">
        <v>59.2</v>
      </c>
    </row>
    <row r="54">
      <c r="A54" t="inlineStr">
        <is>
          <t>C053</t>
        </is>
      </c>
      <c r="B54" t="n">
        <v>149.5</v>
      </c>
      <c r="C54" t="n">
        <v>180.9</v>
      </c>
      <c r="D54" t="inlineStr">
        <is>
          <t>DEKALB</t>
        </is>
      </c>
      <c r="E54" t="n">
        <v>54</v>
      </c>
    </row>
    <row r="55">
      <c r="A55" t="inlineStr">
        <is>
          <t>C054</t>
        </is>
      </c>
      <c r="B55" t="n">
        <v>116.2</v>
      </c>
      <c r="C55" t="n">
        <v>209.3</v>
      </c>
      <c r="D55" t="inlineStr">
        <is>
          <t>DEKALB</t>
        </is>
      </c>
      <c r="E55" t="n">
        <v>51</v>
      </c>
    </row>
    <row r="56">
      <c r="A56" t="inlineStr">
        <is>
          <t>C055</t>
        </is>
      </c>
      <c r="B56" t="n">
        <v>108.4</v>
      </c>
      <c r="C56" t="n">
        <v>220</v>
      </c>
      <c r="D56" t="inlineStr">
        <is>
          <t>Clearfield</t>
        </is>
      </c>
      <c r="E56" t="n">
        <v>52.4</v>
      </c>
    </row>
    <row r="57">
      <c r="A57" t="inlineStr">
        <is>
          <t>C056</t>
        </is>
      </c>
      <c r="B57" t="n">
        <v>127.3</v>
      </c>
      <c r="C57" t="n">
        <v>216.5</v>
      </c>
      <c r="D57" t="inlineStr">
        <is>
          <t>Clearfield</t>
        </is>
      </c>
      <c r="E57" t="n">
        <v>49.9</v>
      </c>
    </row>
    <row r="58">
      <c r="A58" t="inlineStr">
        <is>
          <t>C057</t>
        </is>
      </c>
      <c r="B58" t="n">
        <v>134.7</v>
      </c>
      <c r="C58" t="n">
        <v>172.4</v>
      </c>
      <c r="D58" t="inlineStr">
        <is>
          <t>Clearfield</t>
        </is>
      </c>
      <c r="E58" t="n">
        <v>54.2</v>
      </c>
    </row>
    <row r="59">
      <c r="A59" t="inlineStr">
        <is>
          <t>C058</t>
        </is>
      </c>
      <c r="B59" t="n">
        <v>149.4</v>
      </c>
      <c r="C59" t="n">
        <v>211.4</v>
      </c>
      <c r="D59" t="inlineStr">
        <is>
          <t>Clearfield</t>
        </is>
      </c>
      <c r="E59" t="n">
        <v>52.4</v>
      </c>
    </row>
    <row r="60">
      <c r="A60" t="inlineStr">
        <is>
          <t>C059</t>
        </is>
      </c>
      <c r="B60" t="n">
        <v>142</v>
      </c>
      <c r="C60" t="n">
        <v>231.1</v>
      </c>
      <c r="D60" t="inlineStr">
        <is>
          <t>InVigor</t>
        </is>
      </c>
      <c r="E60" t="n">
        <v>58.3</v>
      </c>
    </row>
    <row r="61">
      <c r="A61" t="inlineStr">
        <is>
          <t>C060</t>
        </is>
      </c>
      <c r="B61" t="n">
        <v>120.4</v>
      </c>
      <c r="C61" t="n">
        <v>227.3</v>
      </c>
      <c r="D61" t="inlineStr">
        <is>
          <t>InVigor</t>
        </is>
      </c>
      <c r="E61" t="n">
        <v>56.6</v>
      </c>
    </row>
    <row r="62">
      <c r="A62" t="inlineStr">
        <is>
          <t>C061</t>
        </is>
      </c>
      <c r="B62" t="n">
        <v>126.3</v>
      </c>
      <c r="C62" t="n">
        <v>235.7</v>
      </c>
      <c r="D62" t="inlineStr">
        <is>
          <t>InVigor</t>
        </is>
      </c>
      <c r="E62" t="n">
        <v>51.3</v>
      </c>
    </row>
    <row r="63">
      <c r="A63" t="inlineStr">
        <is>
          <t>C062</t>
        </is>
      </c>
      <c r="B63" t="n">
        <v>113.1</v>
      </c>
      <c r="C63" t="n">
        <v>265</v>
      </c>
      <c r="D63" t="inlineStr">
        <is>
          <t>InVigor</t>
        </is>
      </c>
      <c r="E63" t="n">
        <v>56.6</v>
      </c>
    </row>
    <row r="64">
      <c r="A64" t="inlineStr">
        <is>
          <t>C063</t>
        </is>
      </c>
      <c r="B64" t="n">
        <v>151</v>
      </c>
      <c r="C64" t="n">
        <v>198.8</v>
      </c>
      <c r="D64" t="inlineStr">
        <is>
          <t>InVigor</t>
        </is>
      </c>
      <c r="E64" t="n">
        <v>54.7</v>
      </c>
    </row>
    <row r="65">
      <c r="A65" t="inlineStr">
        <is>
          <t>C064</t>
        </is>
      </c>
      <c r="B65" t="n">
        <v>182.5</v>
      </c>
      <c r="C65" t="n">
        <v>240.9</v>
      </c>
      <c r="D65" t="inlineStr">
        <is>
          <t>Clearfield</t>
        </is>
      </c>
      <c r="E65" t="n">
        <v>62.4</v>
      </c>
    </row>
    <row r="66">
      <c r="A66" t="inlineStr">
        <is>
          <t>C065</t>
        </is>
      </c>
      <c r="B66" t="n">
        <v>96.40000000000001</v>
      </c>
      <c r="C66" t="n">
        <v>223.5</v>
      </c>
      <c r="D66" t="inlineStr">
        <is>
          <t>DEKALB</t>
        </is>
      </c>
      <c r="E66" t="n">
        <v>47.5</v>
      </c>
    </row>
    <row r="67">
      <c r="A67" t="inlineStr">
        <is>
          <t>C066</t>
        </is>
      </c>
      <c r="B67" t="n">
        <v>122.5</v>
      </c>
      <c r="C67" t="n">
        <v>168.6</v>
      </c>
      <c r="D67" t="inlineStr">
        <is>
          <t>DEKALB</t>
        </is>
      </c>
      <c r="E67" t="n">
        <v>48.4</v>
      </c>
    </row>
    <row r="68">
      <c r="A68" t="inlineStr">
        <is>
          <t>C067</t>
        </is>
      </c>
      <c r="B68" t="n">
        <v>177.7</v>
      </c>
      <c r="C68" t="n">
        <v>258.6</v>
      </c>
      <c r="D68" t="inlineStr">
        <is>
          <t>Clearfield</t>
        </is>
      </c>
      <c r="E68" t="n">
        <v>58</v>
      </c>
    </row>
    <row r="69">
      <c r="A69" t="inlineStr">
        <is>
          <t>C068</t>
        </is>
      </c>
      <c r="B69" t="n">
        <v>107.1</v>
      </c>
      <c r="C69" t="n">
        <v>271.4</v>
      </c>
      <c r="D69" t="inlineStr">
        <is>
          <t>Clearfield</t>
        </is>
      </c>
      <c r="E69" t="n">
        <v>54.4</v>
      </c>
    </row>
    <row r="70">
      <c r="A70" t="inlineStr">
        <is>
          <t>C069</t>
        </is>
      </c>
      <c r="B70" t="n">
        <v>137.3</v>
      </c>
      <c r="C70" t="n">
        <v>203.4</v>
      </c>
      <c r="D70" t="inlineStr">
        <is>
          <t>DEKALB</t>
        </is>
      </c>
      <c r="E70" t="n">
        <v>52.7</v>
      </c>
    </row>
    <row r="71">
      <c r="A71" t="inlineStr">
        <is>
          <t>C070</t>
        </is>
      </c>
      <c r="B71" t="n">
        <v>129.2</v>
      </c>
      <c r="C71" t="n">
        <v>320.8</v>
      </c>
      <c r="D71" t="inlineStr">
        <is>
          <t>Clearfield</t>
        </is>
      </c>
      <c r="E71" t="n">
        <v>59.1</v>
      </c>
    </row>
    <row r="72">
      <c r="A72" t="inlineStr">
        <is>
          <t>C071</t>
        </is>
      </c>
      <c r="B72" t="n">
        <v>97</v>
      </c>
      <c r="C72" t="n">
        <v>285.2</v>
      </c>
      <c r="D72" t="inlineStr">
        <is>
          <t>DEKALB</t>
        </is>
      </c>
      <c r="E72" t="n">
        <v>48.9</v>
      </c>
    </row>
    <row r="73">
      <c r="A73" t="inlineStr">
        <is>
          <t>C072</t>
        </is>
      </c>
      <c r="B73" t="n">
        <v>138.8</v>
      </c>
      <c r="C73" t="n">
        <v>236.8</v>
      </c>
      <c r="D73" t="inlineStr">
        <is>
          <t>Clearfield</t>
        </is>
      </c>
      <c r="E73" t="n">
        <v>54</v>
      </c>
    </row>
    <row r="74">
      <c r="A74" t="inlineStr">
        <is>
          <t>C073</t>
        </is>
      </c>
      <c r="B74" t="n">
        <v>102.7</v>
      </c>
      <c r="C74" t="n">
        <v>255.2</v>
      </c>
      <c r="D74" t="inlineStr">
        <is>
          <t>Clearfield</t>
        </is>
      </c>
      <c r="E74" t="n">
        <v>49.8</v>
      </c>
    </row>
    <row r="75">
      <c r="A75" t="inlineStr">
        <is>
          <t>C074</t>
        </is>
      </c>
      <c r="B75" t="n">
        <v>104.3</v>
      </c>
      <c r="C75" t="n">
        <v>282.1</v>
      </c>
      <c r="D75" t="inlineStr">
        <is>
          <t>DEKALB</t>
        </is>
      </c>
      <c r="E75" t="n">
        <v>47.8</v>
      </c>
    </row>
    <row r="76">
      <c r="A76" t="inlineStr">
        <is>
          <t>C075</t>
        </is>
      </c>
      <c r="B76" t="n">
        <v>110.3</v>
      </c>
      <c r="C76" t="n">
        <v>190.3</v>
      </c>
      <c r="D76" t="inlineStr">
        <is>
          <t>DEKALB</t>
        </is>
      </c>
      <c r="E76" t="n">
        <v>50.2</v>
      </c>
    </row>
    <row r="77">
      <c r="A77" t="inlineStr">
        <is>
          <t>C076</t>
        </is>
      </c>
      <c r="B77" t="n">
        <v>159</v>
      </c>
      <c r="C77" t="n">
        <v>211.6</v>
      </c>
      <c r="D77" t="inlineStr">
        <is>
          <t>InVigor</t>
        </is>
      </c>
      <c r="E77" t="n">
        <v>60</v>
      </c>
    </row>
    <row r="78">
      <c r="A78" t="inlineStr">
        <is>
          <t>C077</t>
        </is>
      </c>
      <c r="B78" t="n">
        <v>147.5</v>
      </c>
      <c r="C78" t="n">
        <v>164.4</v>
      </c>
      <c r="D78" t="inlineStr">
        <is>
          <t>InVigor</t>
        </is>
      </c>
      <c r="E78" t="n">
        <v>54.9</v>
      </c>
    </row>
    <row r="79">
      <c r="A79" t="inlineStr">
        <is>
          <t>C078</t>
        </is>
      </c>
      <c r="B79" t="n">
        <v>164.6</v>
      </c>
      <c r="C79" t="n">
        <v>216.1</v>
      </c>
      <c r="D79" t="inlineStr">
        <is>
          <t>DEKALB</t>
        </is>
      </c>
      <c r="E79" t="n">
        <v>59.6</v>
      </c>
    </row>
    <row r="80">
      <c r="A80" t="inlineStr">
        <is>
          <t>C079</t>
        </is>
      </c>
      <c r="B80" t="n">
        <v>170.4</v>
      </c>
      <c r="C80" t="n">
        <v>257.2</v>
      </c>
      <c r="D80" t="inlineStr">
        <is>
          <t>Clearfield</t>
        </is>
      </c>
      <c r="E80" t="n">
        <v>62</v>
      </c>
    </row>
    <row r="81">
      <c r="A81" t="inlineStr">
        <is>
          <t>C080</t>
        </is>
      </c>
      <c r="B81" t="n">
        <v>131.6</v>
      </c>
      <c r="C81" t="n">
        <v>183.4</v>
      </c>
      <c r="D81" t="inlineStr">
        <is>
          <t>Clearfield</t>
        </is>
      </c>
      <c r="E81" t="n">
        <v>56.3</v>
      </c>
    </row>
    <row r="82">
      <c r="A82" t="inlineStr">
        <is>
          <t>C081</t>
        </is>
      </c>
      <c r="B82" t="n">
        <v>124.9</v>
      </c>
      <c r="C82" t="n">
        <v>252.8</v>
      </c>
      <c r="D82" t="inlineStr">
        <is>
          <t>Clearfield</t>
        </is>
      </c>
      <c r="E82" t="n">
        <v>58.3</v>
      </c>
    </row>
    <row r="83">
      <c r="A83" t="inlineStr">
        <is>
          <t>C082</t>
        </is>
      </c>
      <c r="B83" t="n">
        <v>107.8</v>
      </c>
      <c r="C83" t="n">
        <v>240</v>
      </c>
      <c r="D83" t="inlineStr">
        <is>
          <t>DEKALB</t>
        </is>
      </c>
      <c r="E83" t="n">
        <v>52.6</v>
      </c>
    </row>
    <row r="84">
      <c r="A84" t="inlineStr">
        <is>
          <t>C083</t>
        </is>
      </c>
      <c r="B84" t="n">
        <v>111.8</v>
      </c>
      <c r="C84" t="n">
        <v>243.9</v>
      </c>
      <c r="D84" t="inlineStr">
        <is>
          <t>DEKALB</t>
        </is>
      </c>
      <c r="E84" t="n">
        <v>49</v>
      </c>
    </row>
    <row r="85">
      <c r="A85" t="inlineStr">
        <is>
          <t>C084</t>
        </is>
      </c>
      <c r="B85" t="n">
        <v>118.4</v>
      </c>
      <c r="C85" t="n">
        <v>237.4</v>
      </c>
      <c r="D85" t="inlineStr">
        <is>
          <t>InVigor</t>
        </is>
      </c>
      <c r="E85" t="n">
        <v>53</v>
      </c>
    </row>
    <row r="86">
      <c r="A86" t="inlineStr">
        <is>
          <t>C085</t>
        </is>
      </c>
      <c r="B86" t="n">
        <v>121.9</v>
      </c>
      <c r="C86" t="n">
        <v>243.2</v>
      </c>
      <c r="D86" t="inlineStr">
        <is>
          <t>DEKALB</t>
        </is>
      </c>
      <c r="E86" t="n">
        <v>57.8</v>
      </c>
    </row>
    <row r="87">
      <c r="A87" t="inlineStr">
        <is>
          <t>C086</t>
        </is>
      </c>
      <c r="B87" t="n">
        <v>135.9</v>
      </c>
      <c r="C87" t="n">
        <v>248.4</v>
      </c>
      <c r="D87" t="inlineStr">
        <is>
          <t>DEKALB</t>
        </is>
      </c>
      <c r="E87" t="n">
        <v>56.6</v>
      </c>
    </row>
    <row r="88">
      <c r="A88" t="inlineStr">
        <is>
          <t>C087</t>
        </is>
      </c>
      <c r="B88" t="n">
        <v>133.9</v>
      </c>
      <c r="C88" t="n">
        <v>242.5</v>
      </c>
      <c r="D88" t="inlineStr">
        <is>
          <t>InVigor</t>
        </is>
      </c>
      <c r="E88" t="n">
        <v>52.3</v>
      </c>
    </row>
    <row r="89">
      <c r="A89" t="inlineStr">
        <is>
          <t>C088</t>
        </is>
      </c>
      <c r="B89" t="n">
        <v>98.8</v>
      </c>
      <c r="D89" t="inlineStr">
        <is>
          <t>InVigor</t>
        </is>
      </c>
      <c r="E89" t="n">
        <v>45.6</v>
      </c>
    </row>
    <row r="90">
      <c r="A90" t="inlineStr">
        <is>
          <t>C089</t>
        </is>
      </c>
      <c r="B90" t="n">
        <v>128</v>
      </c>
      <c r="C90" t="n">
        <v>187.5</v>
      </c>
      <c r="D90" t="inlineStr">
        <is>
          <t>DEKALB</t>
        </is>
      </c>
      <c r="E90" t="n">
        <v>44.3</v>
      </c>
    </row>
    <row r="91">
      <c r="A91" t="inlineStr">
        <is>
          <t>C090</t>
        </is>
      </c>
      <c r="B91" t="n">
        <v>119</v>
      </c>
      <c r="C91" t="n">
        <v>218</v>
      </c>
      <c r="D91" t="inlineStr">
        <is>
          <t>Clearfield</t>
        </is>
      </c>
      <c r="E91" t="n">
        <v>51.8</v>
      </c>
    </row>
    <row r="92">
      <c r="A92" t="inlineStr">
        <is>
          <t>C091</t>
        </is>
      </c>
      <c r="B92" t="n">
        <v>107.8</v>
      </c>
      <c r="C92" t="n">
        <v>241.9</v>
      </c>
      <c r="D92" t="inlineStr">
        <is>
          <t>Clearfield</t>
        </is>
      </c>
      <c r="E92" t="n">
        <v>56</v>
      </c>
    </row>
    <row r="93">
      <c r="A93" t="inlineStr">
        <is>
          <t>C092</t>
        </is>
      </c>
      <c r="B93" t="n">
        <v>124.2</v>
      </c>
      <c r="C93" t="n">
        <v>148</v>
      </c>
      <c r="D93" t="inlineStr">
        <is>
          <t>Clearfield</t>
        </is>
      </c>
      <c r="E93" t="n">
        <v>45.8</v>
      </c>
    </row>
    <row r="94">
      <c r="A94" t="inlineStr">
        <is>
          <t>C093</t>
        </is>
      </c>
      <c r="B94" t="n">
        <v>132.8</v>
      </c>
      <c r="C94" t="n">
        <v>281.4</v>
      </c>
      <c r="D94" t="inlineStr">
        <is>
          <t>Clearfield</t>
        </is>
      </c>
      <c r="E94" t="n">
        <v>57.7</v>
      </c>
    </row>
    <row r="95">
      <c r="A95" t="inlineStr">
        <is>
          <t>C094</t>
        </is>
      </c>
      <c r="B95" t="n">
        <v>96.2</v>
      </c>
      <c r="C95" t="n">
        <v>264.9</v>
      </c>
      <c r="D95" t="inlineStr">
        <is>
          <t>DEKALB</t>
        </is>
      </c>
      <c r="E95" t="n">
        <v>53.1</v>
      </c>
    </row>
    <row r="96">
      <c r="A96" t="inlineStr">
        <is>
          <t>C095</t>
        </is>
      </c>
      <c r="B96" t="n">
        <v>149.3</v>
      </c>
      <c r="C96" t="n">
        <v>128.9</v>
      </c>
      <c r="D96" t="inlineStr">
        <is>
          <t>DEKALB</t>
        </is>
      </c>
      <c r="E96" t="n">
        <v>53.9</v>
      </c>
    </row>
    <row r="97">
      <c r="A97" t="inlineStr">
        <is>
          <t>C096</t>
        </is>
      </c>
      <c r="B97" t="n">
        <v>120.7</v>
      </c>
      <c r="C97" t="n">
        <v>311</v>
      </c>
      <c r="D97" t="inlineStr">
        <is>
          <t>DEKALB</t>
        </is>
      </c>
      <c r="E97" t="n">
        <v>62.3</v>
      </c>
    </row>
    <row r="98">
      <c r="A98" t="inlineStr">
        <is>
          <t>C097</t>
        </is>
      </c>
      <c r="B98" t="n">
        <v>113.3</v>
      </c>
      <c r="C98" t="n">
        <v>255.9</v>
      </c>
      <c r="D98" t="inlineStr">
        <is>
          <t>DEKALB</t>
        </is>
      </c>
      <c r="E98" t="n">
        <v>45.6</v>
      </c>
    </row>
    <row r="99">
      <c r="A99" t="inlineStr">
        <is>
          <t>C098</t>
        </is>
      </c>
      <c r="B99" t="n">
        <v>141.9</v>
      </c>
      <c r="C99" t="n">
        <v>297.3</v>
      </c>
      <c r="D99" t="inlineStr">
        <is>
          <t>Clearfield</t>
        </is>
      </c>
      <c r="E99" t="n">
        <v>60.6</v>
      </c>
    </row>
    <row r="100">
      <c r="A100" t="inlineStr">
        <is>
          <t>C099</t>
        </is>
      </c>
      <c r="B100" t="n">
        <v>131.6</v>
      </c>
      <c r="C100" t="n">
        <v>150.9</v>
      </c>
      <c r="D100" t="inlineStr">
        <is>
          <t>DEKALB</t>
        </is>
      </c>
      <c r="E100" t="n">
        <v>52</v>
      </c>
    </row>
    <row r="101">
      <c r="A101" t="inlineStr">
        <is>
          <t>C100</t>
        </is>
      </c>
      <c r="B101" t="n">
        <v>129.4</v>
      </c>
      <c r="C101" t="n">
        <v>271.5</v>
      </c>
      <c r="D101" t="inlineStr">
        <is>
          <t>InVigor</t>
        </is>
      </c>
      <c r="E101" t="n">
        <v>56</v>
      </c>
    </row>
    <row r="102">
      <c r="A102" t="inlineStr">
        <is>
          <t>C101</t>
        </is>
      </c>
      <c r="B102" t="n">
        <v>128.7</v>
      </c>
      <c r="C102" t="n">
        <v>237.2</v>
      </c>
      <c r="D102" t="inlineStr">
        <is>
          <t>Clearfield</t>
        </is>
      </c>
      <c r="E102" t="n">
        <v>56</v>
      </c>
    </row>
    <row r="103">
      <c r="A103" t="inlineStr">
        <is>
          <t>C102</t>
        </is>
      </c>
      <c r="B103" t="n">
        <v>132.4</v>
      </c>
      <c r="C103" t="n">
        <v>289.2</v>
      </c>
      <c r="D103" t="inlineStr">
        <is>
          <t>Clearfield</t>
        </is>
      </c>
      <c r="E103" t="n">
        <v>52.2</v>
      </c>
    </row>
    <row r="104">
      <c r="A104" t="inlineStr">
        <is>
          <t>C103</t>
        </is>
      </c>
      <c r="B104" t="n">
        <v>152.8</v>
      </c>
      <c r="C104" t="n">
        <v>263</v>
      </c>
      <c r="D104" t="inlineStr">
        <is>
          <t>Clearfield</t>
        </is>
      </c>
      <c r="E104" t="n">
        <v>57.5</v>
      </c>
    </row>
    <row r="105">
      <c r="A105" t="inlineStr">
        <is>
          <t>C104</t>
        </is>
      </c>
      <c r="B105" t="n">
        <v>100.9</v>
      </c>
      <c r="C105" t="n">
        <v>140.5</v>
      </c>
      <c r="D105" t="inlineStr">
        <is>
          <t>InVigor</t>
        </is>
      </c>
      <c r="E105" t="n">
        <v>43.3</v>
      </c>
    </row>
    <row r="106">
      <c r="A106" t="inlineStr">
        <is>
          <t>C105</t>
        </is>
      </c>
      <c r="B106" t="n">
        <v>82.40000000000001</v>
      </c>
      <c r="C106" t="n">
        <v>239.5</v>
      </c>
      <c r="D106" t="inlineStr">
        <is>
          <t>Clearfield</t>
        </is>
      </c>
      <c r="E106" t="n">
        <v>48.6</v>
      </c>
    </row>
    <row r="107">
      <c r="A107" t="inlineStr">
        <is>
          <t>C106</t>
        </is>
      </c>
      <c r="B107" t="n">
        <v>133.2</v>
      </c>
      <c r="C107" t="n">
        <v>218.6</v>
      </c>
      <c r="D107" t="inlineStr">
        <is>
          <t>DEKALB</t>
        </is>
      </c>
      <c r="E107" t="n">
        <v>53.8</v>
      </c>
    </row>
    <row r="108">
      <c r="A108" t="inlineStr">
        <is>
          <t>C107</t>
        </is>
      </c>
      <c r="B108" t="n">
        <v>126</v>
      </c>
      <c r="C108" t="n">
        <v>270.9</v>
      </c>
      <c r="D108" t="inlineStr">
        <is>
          <t>InVigor</t>
        </is>
      </c>
      <c r="E108" t="n">
        <v>55.9</v>
      </c>
    </row>
    <row r="109">
      <c r="A109" t="inlineStr">
        <is>
          <t>C108</t>
        </is>
      </c>
      <c r="B109" t="n">
        <v>147.7</v>
      </c>
      <c r="C109" t="n">
        <v>185</v>
      </c>
      <c r="D109" t="inlineStr">
        <is>
          <t>Clearfield</t>
        </is>
      </c>
      <c r="E109" t="n">
        <v>47.6</v>
      </c>
    </row>
    <row r="110">
      <c r="A110" t="inlineStr">
        <is>
          <t>C109</t>
        </is>
      </c>
      <c r="B110" t="n">
        <v>119.3</v>
      </c>
      <c r="C110" t="n">
        <v>190.3</v>
      </c>
      <c r="D110" t="inlineStr">
        <is>
          <t>DEKALB</t>
        </is>
      </c>
      <c r="E110" t="n">
        <v>51.1</v>
      </c>
    </row>
    <row r="111">
      <c r="A111" t="inlineStr">
        <is>
          <t>C110</t>
        </is>
      </c>
      <c r="B111" t="n">
        <v>155.8</v>
      </c>
      <c r="C111" t="n">
        <v>201.8</v>
      </c>
      <c r="D111" t="inlineStr">
        <is>
          <t>DEKALB</t>
        </is>
      </c>
      <c r="E111" t="n">
        <v>59.7</v>
      </c>
    </row>
    <row r="112">
      <c r="A112" t="inlineStr">
        <is>
          <t>C111</t>
        </is>
      </c>
      <c r="B112" t="n">
        <v>103</v>
      </c>
      <c r="C112" t="n">
        <v>283.3</v>
      </c>
      <c r="D112" t="inlineStr">
        <is>
          <t>InVigor</t>
        </is>
      </c>
      <c r="E112" t="n">
        <v>55.4</v>
      </c>
    </row>
    <row r="113">
      <c r="A113" t="inlineStr">
        <is>
          <t>C112</t>
        </is>
      </c>
      <c r="B113" t="n">
        <v>135.2</v>
      </c>
      <c r="C113" t="n">
        <v>279.4</v>
      </c>
      <c r="D113" t="inlineStr">
        <is>
          <t>InVigor</t>
        </is>
      </c>
      <c r="E113" t="n">
        <v>68.2</v>
      </c>
    </row>
    <row r="114">
      <c r="A114" t="inlineStr">
        <is>
          <t>C113</t>
        </is>
      </c>
      <c r="B114" t="n">
        <v>91.59999999999999</v>
      </c>
      <c r="C114" t="n">
        <v>200.3</v>
      </c>
      <c r="D114" t="inlineStr">
        <is>
          <t>InVigor</t>
        </is>
      </c>
      <c r="E114" t="n">
        <v>51.6</v>
      </c>
    </row>
    <row r="115">
      <c r="A115" t="inlineStr">
        <is>
          <t>C114</t>
        </is>
      </c>
      <c r="B115" t="n">
        <v>117.3</v>
      </c>
      <c r="C115" t="n">
        <v>223.1</v>
      </c>
      <c r="D115" t="inlineStr">
        <is>
          <t>Clearfield</t>
        </is>
      </c>
      <c r="E115" t="n">
        <v>52.6</v>
      </c>
    </row>
    <row r="116">
      <c r="A116" t="inlineStr">
        <is>
          <t>C115</t>
        </is>
      </c>
      <c r="B116" t="n">
        <v>70.5</v>
      </c>
      <c r="C116" t="n">
        <v>192</v>
      </c>
      <c r="D116" t="inlineStr">
        <is>
          <t>DEKALB</t>
        </is>
      </c>
      <c r="E116" t="n">
        <v>48.5</v>
      </c>
    </row>
    <row r="117">
      <c r="A117" t="inlineStr">
        <is>
          <t>C116</t>
        </is>
      </c>
      <c r="B117" t="n">
        <v>112.2</v>
      </c>
      <c r="C117" t="n">
        <v>258.6</v>
      </c>
      <c r="D117" t="inlineStr">
        <is>
          <t>InVigor</t>
        </is>
      </c>
      <c r="E117" t="n">
        <v>50.3</v>
      </c>
    </row>
    <row r="118">
      <c r="A118" t="inlineStr">
        <is>
          <t>C117</t>
        </is>
      </c>
      <c r="B118" t="n">
        <v>103.9</v>
      </c>
      <c r="C118" t="n">
        <v>173.7</v>
      </c>
      <c r="D118" t="inlineStr">
        <is>
          <t>DEKALB</t>
        </is>
      </c>
      <c r="E118" t="n">
        <v>47.6</v>
      </c>
    </row>
    <row r="119">
      <c r="A119" t="inlineStr">
        <is>
          <t>C118</t>
        </is>
      </c>
      <c r="B119" t="n">
        <v>116.2</v>
      </c>
      <c r="C119" t="n">
        <v>181.7</v>
      </c>
      <c r="D119" t="inlineStr">
        <is>
          <t>DEKALB</t>
        </is>
      </c>
      <c r="E119" t="n">
        <v>58.8</v>
      </c>
    </row>
    <row r="120">
      <c r="A120" t="inlineStr">
        <is>
          <t>C119</t>
        </is>
      </c>
      <c r="B120" t="n">
        <v>139.7</v>
      </c>
      <c r="C120" t="n">
        <v>266.6</v>
      </c>
      <c r="D120" t="inlineStr">
        <is>
          <t>InVigor</t>
        </is>
      </c>
      <c r="E120" t="n">
        <v>58.4</v>
      </c>
    </row>
    <row r="121">
      <c r="A121" t="inlineStr">
        <is>
          <t>C120</t>
        </is>
      </c>
      <c r="B121" t="n">
        <v>136.1</v>
      </c>
      <c r="C121" t="n">
        <v>221.5</v>
      </c>
      <c r="D121" t="inlineStr">
        <is>
          <t>InVigor</t>
        </is>
      </c>
      <c r="E121" t="n">
        <v>60.5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Yield against nitrogen rate</t>
        </is>
      </c>
    </row>
    <row r="2" ht="30" customHeight="1">
      <c r="A2" s="3" t="inlineStr">
        <is>
          <t>The chart plots column B (nitrogen) against column E (yield) from Data. Each marker is one of the 120 fields.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Correlation matrix</t>
        </is>
      </c>
    </row>
    <row r="2" ht="30" customHeight="1">
      <c r="A2" s="3" t="inlineStr">
        <is>
          <t>Each cell is CORREL() on two columns of Data. The diagonal is 1 because a column is perfectly correlated with itself.</t>
        </is>
      </c>
    </row>
    <row r="4">
      <c r="B4" s="2" t="inlineStr">
        <is>
          <t>Yield</t>
        </is>
      </c>
      <c r="C4" s="2" t="inlineStr">
        <is>
          <t>Rainfall</t>
        </is>
      </c>
      <c r="D4" s="2" t="inlineStr">
        <is>
          <t>Fertilizer</t>
        </is>
      </c>
    </row>
    <row r="5">
      <c r="A5" s="2" t="inlineStr">
        <is>
          <t>Yield</t>
        </is>
      </c>
      <c r="B5" s="4">
        <f>CORREL(Data!E2:E121,Data!E2:E121)</f>
        <v/>
      </c>
      <c r="C5" s="4">
        <f>CORREL(Data!E2:E121,Data!C2:C121)</f>
        <v/>
      </c>
      <c r="D5" s="4">
        <f>CORREL(Data!E2:E121,Data!B2:B121)</f>
        <v/>
      </c>
    </row>
    <row r="6">
      <c r="A6" s="2" t="inlineStr">
        <is>
          <t>Rainfall</t>
        </is>
      </c>
      <c r="B6" s="4">
        <f>CORREL(Data!C2:C121,Data!E2:E121)</f>
        <v/>
      </c>
      <c r="C6" s="4">
        <f>CORREL(Data!C2:C121,Data!C2:C121)</f>
        <v/>
      </c>
      <c r="D6" s="4">
        <f>CORREL(Data!C2:C121,Data!B2:B121)</f>
        <v/>
      </c>
    </row>
    <row r="7">
      <c r="A7" s="2" t="inlineStr">
        <is>
          <t>Fertilizer</t>
        </is>
      </c>
      <c r="B7" s="4">
        <f>CORREL(Data!B2:B121,Data!E2:E121)</f>
        <v/>
      </c>
      <c r="C7" s="4">
        <f>CORREL(Data!B2:B121,Data!C2:C121)</f>
        <v/>
      </c>
      <c r="D7" s="4">
        <f>CORREL(Data!B2:B121,Data!B2:B121)</f>
        <v/>
      </c>
    </row>
    <row r="10">
      <c r="A10" t="inlineStr">
        <is>
          <t>The formula in each cell names an explicit range, for example:</t>
        </is>
      </c>
    </row>
    <row r="11">
      <c r="A11" s="5">
        <f>CORREL(Data!B2:B121,Data!E2:E121)</f>
        <v/>
      </c>
    </row>
    <row r="12" ht="30" customHeight="1">
      <c r="A12" s="3" t="inlineStr">
        <is>
          <t>Three fields have no rainfall reading. CORREL skips a pair when either value is missing, so the rainfall rows use 117 fields and the fertilizer-yield cell uses all 120.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54" customWidth="1" min="3" max="3"/>
  </cols>
  <sheetData>
    <row r="1">
      <c r="A1" s="1" t="inlineStr">
        <is>
          <t>The fertilizer-yield line</t>
        </is>
      </c>
    </row>
    <row r="2">
      <c r="A2" t="inlineStr">
        <is>
          <t>SLOPE() and INTERCEPT() fit the same line that lm() fits in R.</t>
        </is>
      </c>
    </row>
    <row r="4">
      <c r="A4" s="2" t="inlineStr">
        <is>
          <t>Slope (bu/ac per kg/ha)</t>
        </is>
      </c>
      <c r="B4" s="6">
        <f>SLOPE(Data!E2:E121,Data!B2:B121)</f>
        <v/>
      </c>
      <c r="C4">
        <f>FORMULATEXT(B4)</f>
        <v/>
      </c>
    </row>
    <row r="5">
      <c r="A5" s="2" t="inlineStr">
        <is>
          <t>Intercept (bu/ac)</t>
        </is>
      </c>
      <c r="B5" s="4">
        <f>INTERCEPT(Data!E2:E121,Data!B2:B121)</f>
        <v/>
      </c>
      <c r="C5">
        <f>FORMULATEXT(B5)</f>
        <v/>
      </c>
    </row>
    <row r="6">
      <c r="A6" s="2" t="inlineStr">
        <is>
          <t>R squared</t>
        </is>
      </c>
      <c r="B6" s="4">
        <f>RSQ(Data!E2:E121,Data!B2:B121)</f>
        <v/>
      </c>
      <c r="C6">
        <f>FORMULATEXT(B6)</f>
        <v/>
      </c>
    </row>
    <row r="8">
      <c r="A8" s="2" t="inlineStr">
        <is>
          <t>Predict a yield</t>
        </is>
      </c>
    </row>
    <row r="9">
      <c r="A9" t="inlineStr">
        <is>
          <t>Nitrogen rate (kg/ha)</t>
        </is>
      </c>
      <c r="B9" s="7" t="n">
        <v>100</v>
      </c>
      <c r="C9" t="inlineStr">
        <is>
          <t>Type a rate here</t>
        </is>
      </c>
    </row>
    <row r="10">
      <c r="A10" t="inlineStr">
        <is>
          <t>Predicted yield (bu/ac)</t>
        </is>
      </c>
      <c r="B10" s="4">
        <f>B5+B4*B9</f>
        <v/>
      </c>
      <c r="C10">
        <f>FORMULATEXT(B10)</f>
        <v/>
      </c>
    </row>
    <row r="12" ht="30" customHeight="1">
      <c r="A12" s="3" t="inlineStr">
        <is>
          <t>The trial used rates from 70.5 to 182.5 kg/ha. A prediction outside that range is the line extended past the data, not something the trial measured.</t>
        </is>
      </c>
    </row>
  </sheetData>
  <mergeCells count="1">
    <mergeCell ref="A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2026-10-15T18:13:49Z</dcterms:created>
  <dcterms:modified xmlns:dcterms="http://purl.org/dc/terms/" xmlns:xsi="http://www.w3.org/2001/XMLSchema-instance" xsi:type="dcterms:W3CDTF">2026-10-15T18:13:49Z</dcterms:modified>
</cp:coreProperties>
</file>