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" documentId="11_00270F4EAB5F0D7151B341CD76B8DB1666C14B4B" xr6:coauthVersionLast="47" xr6:coauthVersionMax="47" xr10:uidLastSave="{7524BE44-874C-40E3-82F3-F7BA81C6B846}"/>
  <bookViews>
    <workbookView xWindow="0" yWindow="0" windowWidth="0" windowHeight="0" xr2:uid="{00000000-000D-0000-FFFF-FFFF00000000}"/>
  </bookViews>
  <sheets>
    <sheet name="Merge" sheetId="1" r:id="rId1"/>
    <sheet name="RM lookup" sheetId="2" r:id="rId2"/>
    <sheet name="Precip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41" i="1"/>
  <c r="I38" i="1"/>
  <c r="I37" i="1"/>
  <c r="L34" i="1"/>
  <c r="I34" i="1"/>
  <c r="L33" i="1"/>
  <c r="I33" i="1"/>
  <c r="L32" i="1"/>
  <c r="I32" i="1"/>
  <c r="L31" i="1"/>
  <c r="I31" i="1"/>
  <c r="L30" i="1"/>
  <c r="I30" i="1"/>
  <c r="L29" i="1"/>
  <c r="I29" i="1"/>
  <c r="L28" i="1"/>
  <c r="I28" i="1"/>
  <c r="L27" i="1"/>
  <c r="I27" i="1"/>
  <c r="L26" i="1"/>
  <c r="I26" i="1"/>
  <c r="L25" i="1"/>
  <c r="I25" i="1"/>
  <c r="L24" i="1"/>
  <c r="I24" i="1"/>
  <c r="L23" i="1"/>
  <c r="I23" i="1"/>
  <c r="L22" i="1"/>
  <c r="I22" i="1"/>
  <c r="L21" i="1"/>
  <c r="I21" i="1"/>
  <c r="L20" i="1"/>
  <c r="I20" i="1"/>
  <c r="L19" i="1"/>
  <c r="I19" i="1"/>
  <c r="L18" i="1"/>
  <c r="I18" i="1"/>
  <c r="L17" i="1"/>
  <c r="I17" i="1"/>
  <c r="L16" i="1"/>
  <c r="I16" i="1"/>
  <c r="L15" i="1"/>
  <c r="I15" i="1"/>
  <c r="L14" i="1"/>
  <c r="I14" i="1"/>
  <c r="L13" i="1"/>
  <c r="I13" i="1"/>
  <c r="L12" i="1"/>
  <c r="I12" i="1"/>
  <c r="L11" i="1"/>
  <c r="I11" i="1"/>
  <c r="L10" i="1"/>
  <c r="I10" i="1"/>
  <c r="L9" i="1"/>
  <c r="I9" i="1"/>
  <c r="L8" i="1"/>
  <c r="I8" i="1"/>
  <c r="L7" i="1"/>
  <c r="I7" i="1"/>
  <c r="L6" i="1"/>
  <c r="I6" i="1"/>
  <c r="L5" i="1"/>
  <c r="I5" i="1"/>
  <c r="D41" i="1" l="1"/>
  <c r="K5" i="1"/>
  <c r="J5" i="1"/>
  <c r="K6" i="1"/>
  <c r="J6" i="1"/>
  <c r="K7" i="1"/>
  <c r="J7" i="1"/>
  <c r="K8" i="1"/>
  <c r="J8" i="1"/>
  <c r="K9" i="1"/>
  <c r="J9" i="1"/>
  <c r="K10" i="1"/>
  <c r="J10" i="1"/>
  <c r="K11" i="1"/>
  <c r="J11" i="1"/>
  <c r="K12" i="1"/>
  <c r="J12" i="1"/>
  <c r="K13" i="1"/>
  <c r="J13" i="1"/>
  <c r="K14" i="1"/>
  <c r="J14" i="1"/>
  <c r="K15" i="1"/>
  <c r="J15" i="1"/>
  <c r="K16" i="1"/>
  <c r="J16" i="1"/>
  <c r="K17" i="1"/>
  <c r="J17" i="1"/>
  <c r="K18" i="1"/>
  <c r="J18" i="1"/>
  <c r="K19" i="1"/>
  <c r="J19" i="1"/>
  <c r="K20" i="1"/>
  <c r="J20" i="1"/>
  <c r="K21" i="1"/>
  <c r="J21" i="1"/>
  <c r="K22" i="1"/>
  <c r="J22" i="1"/>
  <c r="K23" i="1"/>
  <c r="J23" i="1"/>
  <c r="K24" i="1"/>
  <c r="J24" i="1"/>
  <c r="K25" i="1"/>
  <c r="J25" i="1"/>
  <c r="K26" i="1"/>
  <c r="J26" i="1"/>
  <c r="K27" i="1"/>
  <c r="J27" i="1"/>
  <c r="K28" i="1"/>
  <c r="J28" i="1"/>
  <c r="K29" i="1"/>
  <c r="J29" i="1"/>
  <c r="K30" i="1"/>
  <c r="J30" i="1"/>
  <c r="K31" i="1"/>
  <c r="J31" i="1"/>
  <c r="K32" i="1"/>
  <c r="J32" i="1"/>
  <c r="K33" i="1"/>
  <c r="J33" i="1"/>
  <c r="K34" i="1"/>
  <c r="J34" i="1"/>
  <c r="D42" i="1" l="1"/>
</calcChain>
</file>

<file path=xl/sharedStrings.xml><?xml version="1.0" encoding="utf-8"?>
<sst xmlns="http://schemas.openxmlformats.org/spreadsheetml/2006/main" count="1076" uniqueCount="352">
  <si>
    <t>Merging three tables with XLOOKUP</t>
  </si>
  <si>
    <t>Thirty rows of RM yields (three RMs, 2015-2024).  Column I looks up each RM's weather station from the 'RM lookup' sheet: many yield rows, one lookup row per RM.  Column J looks up the May-August rain for that station AND that year from the 'Precip' sheet, joining the two keys with &amp; "|" &amp; the way the composite key in Module 1 did.  Column K shows what happens when you forget the year: XLOOKUP returns the first match for the station, 2015's rain, for every year, and says nothing.</t>
  </si>
  <si>
    <t>Year</t>
  </si>
  <si>
    <t>RM</t>
  </si>
  <si>
    <t>Spring Wheat</t>
  </si>
  <si>
    <t>Durum</t>
  </si>
  <si>
    <t>Canola</t>
  </si>
  <si>
    <t>Barley</t>
  </si>
  <si>
    <t>Oats</t>
  </si>
  <si>
    <t>Peas</t>
  </si>
  <si>
    <t>weather_station</t>
  </si>
  <si>
    <t>precip_may_aug_mm</t>
  </si>
  <si>
    <t>WRONG: station only</t>
  </si>
  <si>
    <t>formula (column J)</t>
  </si>
  <si>
    <t>Formulas in I and K:</t>
  </si>
  <si>
    <t>Checks</t>
  </si>
  <si>
    <t>RMs with no station found</t>
  </si>
  <si>
    <t>Station-years with no rain found</t>
  </si>
  <si>
    <t>RM_Number</t>
  </si>
  <si>
    <t>RM_Name</t>
  </si>
  <si>
    <t>Census_Division</t>
  </si>
  <si>
    <t>Population_2021</t>
  </si>
  <si>
    <t>Weather_Station</t>
  </si>
  <si>
    <t>Station_km</t>
  </si>
  <si>
    <t>Argyle</t>
  </si>
  <si>
    <t>Division No.  1</t>
  </si>
  <si>
    <t>Kipling</t>
  </si>
  <si>
    <t>Mount Pleasant</t>
  </si>
  <si>
    <t>Enniskillen</t>
  </si>
  <si>
    <t>Coalfields</t>
  </si>
  <si>
    <t>Weyburn</t>
  </si>
  <si>
    <t>Estevan</t>
  </si>
  <si>
    <t>Cambria</t>
  </si>
  <si>
    <t>Division No.  2</t>
  </si>
  <si>
    <t>Souris Valley</t>
  </si>
  <si>
    <t>Lake Alma</t>
  </si>
  <si>
    <t>Surprise Valley</t>
  </si>
  <si>
    <t>Happy Valley</t>
  </si>
  <si>
    <t>Hart Butte</t>
  </si>
  <si>
    <t>Division No.  3</t>
  </si>
  <si>
    <t>Poplar Valley</t>
  </si>
  <si>
    <t>Val Marie</t>
  </si>
  <si>
    <t>Division No.  4</t>
  </si>
  <si>
    <t>Swift Current CDA</t>
  </si>
  <si>
    <t>Lone Tree</t>
  </si>
  <si>
    <t>Maple Creek</t>
  </si>
  <si>
    <t>Frontier</t>
  </si>
  <si>
    <t>Storthoaks</t>
  </si>
  <si>
    <t>Reciprocity</t>
  </si>
  <si>
    <t>Moose Creek</t>
  </si>
  <si>
    <t>Browning</t>
  </si>
  <si>
    <t>Benson</t>
  </si>
  <si>
    <t>Cymri</t>
  </si>
  <si>
    <t>Lomond</t>
  </si>
  <si>
    <t>Laurier</t>
  </si>
  <si>
    <t>The Gap</t>
  </si>
  <si>
    <t>Bengough</t>
  </si>
  <si>
    <t>Willow Bunch</t>
  </si>
  <si>
    <t>Regina RCS</t>
  </si>
  <si>
    <t>Old Post</t>
  </si>
  <si>
    <t>Waverley</t>
  </si>
  <si>
    <t>Mankota</t>
  </si>
  <si>
    <t>Glen McPherson</t>
  </si>
  <si>
    <t>White Valley</t>
  </si>
  <si>
    <t>Reno</t>
  </si>
  <si>
    <t>Antler</t>
  </si>
  <si>
    <t>Moose Mountain</t>
  </si>
  <si>
    <t>Brock</t>
  </si>
  <si>
    <t>Tecumseh</t>
  </si>
  <si>
    <t>Griffin</t>
  </si>
  <si>
    <t>Brokenshell</t>
  </si>
  <si>
    <t>Norton</t>
  </si>
  <si>
    <t>Key West</t>
  </si>
  <si>
    <t>Excel</t>
  </si>
  <si>
    <t>Lake of the Rivers</t>
  </si>
  <si>
    <t>Stonehenge</t>
  </si>
  <si>
    <t>Wood River</t>
  </si>
  <si>
    <t>Pinto Creek</t>
  </si>
  <si>
    <t>Auvergne</t>
  </si>
  <si>
    <t>Wise Creek</t>
  </si>
  <si>
    <t>Grassy Creek</t>
  </si>
  <si>
    <t>Arlington</t>
  </si>
  <si>
    <t>Maryfield</t>
  </si>
  <si>
    <t>Walpole</t>
  </si>
  <si>
    <t>Wawken</t>
  </si>
  <si>
    <t>Hazelwood</t>
  </si>
  <si>
    <t>Golden West</t>
  </si>
  <si>
    <t>Fillmore</t>
  </si>
  <si>
    <t>Wellington</t>
  </si>
  <si>
    <t>Scott</t>
  </si>
  <si>
    <t>Caledonia</t>
  </si>
  <si>
    <t>Elmsthorpe</t>
  </si>
  <si>
    <t>Terrell</t>
  </si>
  <si>
    <t>Lake Johnston</t>
  </si>
  <si>
    <t>Sutton</t>
  </si>
  <si>
    <t>Gravelbourg</t>
  </si>
  <si>
    <t>Glen Bain</t>
  </si>
  <si>
    <t>Whiska Creek</t>
  </si>
  <si>
    <t>Lac Pelletier</t>
  </si>
  <si>
    <t>Bone Creek</t>
  </si>
  <si>
    <t>Carmichael</t>
  </si>
  <si>
    <t>Piapot</t>
  </si>
  <si>
    <t>Moosomin</t>
  </si>
  <si>
    <t>Division No.  5</t>
  </si>
  <si>
    <t>Martin</t>
  </si>
  <si>
    <t>Silverwood</t>
  </si>
  <si>
    <t>Kingsley</t>
  </si>
  <si>
    <t>Chester</t>
  </si>
  <si>
    <t>Montmartre</t>
  </si>
  <si>
    <t>Division No.  6</t>
  </si>
  <si>
    <t>Indian Head CDA</t>
  </si>
  <si>
    <t>Francis</t>
  </si>
  <si>
    <t>Lajord</t>
  </si>
  <si>
    <t>Bratt's Lake</t>
  </si>
  <si>
    <t>Redburn</t>
  </si>
  <si>
    <t>Baildon</t>
  </si>
  <si>
    <t>Division No.  7</t>
  </si>
  <si>
    <t>Hillsborough</t>
  </si>
  <si>
    <t>Rodgers</t>
  </si>
  <si>
    <t>Shamrock</t>
  </si>
  <si>
    <t>Lawtonia</t>
  </si>
  <si>
    <t>Coulee</t>
  </si>
  <si>
    <t>Swift Current</t>
  </si>
  <si>
    <t>Division No.  8</t>
  </si>
  <si>
    <t>Webb</t>
  </si>
  <si>
    <t>Gull Lake</t>
  </si>
  <si>
    <t>Big Stick</t>
  </si>
  <si>
    <t>Enterprise</t>
  </si>
  <si>
    <t>Leader Airport</t>
  </si>
  <si>
    <t>Rocanville</t>
  </si>
  <si>
    <t>Spy Hill</t>
  </si>
  <si>
    <t>Willowdale</t>
  </si>
  <si>
    <t>Elcapo</t>
  </si>
  <si>
    <t>Wolseley</t>
  </si>
  <si>
    <t>Indian Head</t>
  </si>
  <si>
    <t>South Qu'Appelle</t>
  </si>
  <si>
    <t>Edenwold</t>
  </si>
  <si>
    <t>Sherwood</t>
  </si>
  <si>
    <t>Pense</t>
  </si>
  <si>
    <t>Moose Jaw</t>
  </si>
  <si>
    <t>Caron</t>
  </si>
  <si>
    <t>Wheatlands</t>
  </si>
  <si>
    <t>Chaplin</t>
  </si>
  <si>
    <t>Morse</t>
  </si>
  <si>
    <t>Excelsior</t>
  </si>
  <si>
    <t>Saskatchewan Landing</t>
  </si>
  <si>
    <t>Riverside</t>
  </si>
  <si>
    <t>Pittville</t>
  </si>
  <si>
    <t>Fox Valley</t>
  </si>
  <si>
    <t>Langenburg</t>
  </si>
  <si>
    <t>Fertile Belt</t>
  </si>
  <si>
    <t>Grayson</t>
  </si>
  <si>
    <t>McLeod</t>
  </si>
  <si>
    <t>Abernethy</t>
  </si>
  <si>
    <t>North Qu'Appelle</t>
  </si>
  <si>
    <t>Lumsden</t>
  </si>
  <si>
    <t>Dufferin</t>
  </si>
  <si>
    <t>Marquis</t>
  </si>
  <si>
    <t>Eyebrow</t>
  </si>
  <si>
    <t>Outlook PFRA</t>
  </si>
  <si>
    <t>Enfield</t>
  </si>
  <si>
    <t>Churchbridge</t>
  </si>
  <si>
    <t>Saltcoats</t>
  </si>
  <si>
    <t>Cana</t>
  </si>
  <si>
    <t>Kelliher</t>
  </si>
  <si>
    <t>Stanley</t>
  </si>
  <si>
    <t>Tullymet</t>
  </si>
  <si>
    <t>Lipton</t>
  </si>
  <si>
    <t>Cupar</t>
  </si>
  <si>
    <t>Longlaketon</t>
  </si>
  <si>
    <t>McKillop</t>
  </si>
  <si>
    <t>Sarnia</t>
  </si>
  <si>
    <t>Craik</t>
  </si>
  <si>
    <t>Watrous East</t>
  </si>
  <si>
    <t>Huron</t>
  </si>
  <si>
    <t>Maple Bush</t>
  </si>
  <si>
    <t>Canaan</t>
  </si>
  <si>
    <t>Victory</t>
  </si>
  <si>
    <t>Lacadena</t>
  </si>
  <si>
    <t>Miry Creek</t>
  </si>
  <si>
    <t>Clinworth</t>
  </si>
  <si>
    <t>Happyland</t>
  </si>
  <si>
    <t>Deer Forks</t>
  </si>
  <si>
    <t>Calder</t>
  </si>
  <si>
    <t>Division No.  9</t>
  </si>
  <si>
    <t>Wallace</t>
  </si>
  <si>
    <t>Orkney</t>
  </si>
  <si>
    <t>Garry</t>
  </si>
  <si>
    <t>Ituna Bon Accord</t>
  </si>
  <si>
    <t>Division No. 10</t>
  </si>
  <si>
    <t>Kellross</t>
  </si>
  <si>
    <t>Touchwood</t>
  </si>
  <si>
    <t>Last Mountain Valley</t>
  </si>
  <si>
    <t>Division No. 11</t>
  </si>
  <si>
    <t>Big Arm</t>
  </si>
  <si>
    <t>Arm River</t>
  </si>
  <si>
    <t>Willner</t>
  </si>
  <si>
    <t>Loreburn</t>
  </si>
  <si>
    <t>Coteau</t>
  </si>
  <si>
    <t>King George</t>
  </si>
  <si>
    <t>Monet</t>
  </si>
  <si>
    <t>Rosetown East</t>
  </si>
  <si>
    <t>Snipe Lake</t>
  </si>
  <si>
    <t>Newcombe</t>
  </si>
  <si>
    <t>Chesterfield</t>
  </si>
  <si>
    <t>Cote</t>
  </si>
  <si>
    <t>Sliding Hills</t>
  </si>
  <si>
    <t>Good Lake</t>
  </si>
  <si>
    <t>Insinger</t>
  </si>
  <si>
    <t>Foam Lake</t>
  </si>
  <si>
    <t>Emerald</t>
  </si>
  <si>
    <t>Mount Hope</t>
  </si>
  <si>
    <t>Wreford</t>
  </si>
  <si>
    <t>Wood Creek</t>
  </si>
  <si>
    <t>McCraney</t>
  </si>
  <si>
    <t>Rosedale</t>
  </si>
  <si>
    <t>Rudy</t>
  </si>
  <si>
    <t>Fertile Valley</t>
  </si>
  <si>
    <t>Division No. 12</t>
  </si>
  <si>
    <t>Milden</t>
  </si>
  <si>
    <t>St. Andrews</t>
  </si>
  <si>
    <t>Pleasant Valley</t>
  </si>
  <si>
    <t>Kindersley</t>
  </si>
  <si>
    <t>Division No. 13</t>
  </si>
  <si>
    <t>Milton</t>
  </si>
  <si>
    <t>St. Philips</t>
  </si>
  <si>
    <t>Keys</t>
  </si>
  <si>
    <t>Buchanan</t>
  </si>
  <si>
    <t>Invermay</t>
  </si>
  <si>
    <t>Elfros</t>
  </si>
  <si>
    <t>Big Quill</t>
  </si>
  <si>
    <t>Prairie Rose</t>
  </si>
  <si>
    <t>Usborne</t>
  </si>
  <si>
    <t>Morris</t>
  </si>
  <si>
    <t>Lost River</t>
  </si>
  <si>
    <t>Dundurn</t>
  </si>
  <si>
    <t>Montrose</t>
  </si>
  <si>
    <t>Harris</t>
  </si>
  <si>
    <t>Marriott</t>
  </si>
  <si>
    <t>Mountain View</t>
  </si>
  <si>
    <t>Winslow</t>
  </si>
  <si>
    <t>Oakdale</t>
  </si>
  <si>
    <t>Scott CDA</t>
  </si>
  <si>
    <t>Prairiedale</t>
  </si>
  <si>
    <t>Antelope Park</t>
  </si>
  <si>
    <t>Livingston</t>
  </si>
  <si>
    <t>Clayton</t>
  </si>
  <si>
    <t>Preeceville</t>
  </si>
  <si>
    <t>Hazel Dell</t>
  </si>
  <si>
    <t>Sasman</t>
  </si>
  <si>
    <t>Lakeview</t>
  </si>
  <si>
    <t>Lakeside</t>
  </si>
  <si>
    <t>Melfort</t>
  </si>
  <si>
    <t>Leroy</t>
  </si>
  <si>
    <t>Wolverine</t>
  </si>
  <si>
    <t>Viscount</t>
  </si>
  <si>
    <t>Colonsay</t>
  </si>
  <si>
    <t>Blucher</t>
  </si>
  <si>
    <t>Corman Park</t>
  </si>
  <si>
    <t>Vanscoy</t>
  </si>
  <si>
    <t>Perdue</t>
  </si>
  <si>
    <t>Biggar</t>
  </si>
  <si>
    <t>Grandview</t>
  </si>
  <si>
    <t>Mariposa</t>
  </si>
  <si>
    <t>Progress</t>
  </si>
  <si>
    <t>Heart's Hill</t>
  </si>
  <si>
    <t>Kelvington</t>
  </si>
  <si>
    <t>Division No. 14</t>
  </si>
  <si>
    <t>Ponass Lake</t>
  </si>
  <si>
    <t>Spalding</t>
  </si>
  <si>
    <t>St. Peter</t>
  </si>
  <si>
    <t>Division No. 15</t>
  </si>
  <si>
    <t>Humboldt</t>
  </si>
  <si>
    <t>Bayne</t>
  </si>
  <si>
    <t>Grant</t>
  </si>
  <si>
    <t>Aberdeen</t>
  </si>
  <si>
    <t>Eagle Creek</t>
  </si>
  <si>
    <t>North Battleford RCS</t>
  </si>
  <si>
    <t>Glenside</t>
  </si>
  <si>
    <t>Rosemount</t>
  </si>
  <si>
    <t>Reford</t>
  </si>
  <si>
    <t>Tramping Lake</t>
  </si>
  <si>
    <t>Grass Lake</t>
  </si>
  <si>
    <t>Eye Hill</t>
  </si>
  <si>
    <t>Hudson Bay</t>
  </si>
  <si>
    <t>Nipawin</t>
  </si>
  <si>
    <t>Porcupine</t>
  </si>
  <si>
    <t>Barrier Valley</t>
  </si>
  <si>
    <t>Pleasantdale</t>
  </si>
  <si>
    <t>Lake Lenore</t>
  </si>
  <si>
    <t>Three Lakes</t>
  </si>
  <si>
    <t>Hoodoo</t>
  </si>
  <si>
    <t>Fish Creek</t>
  </si>
  <si>
    <t>Rosthern</t>
  </si>
  <si>
    <t>Laird</t>
  </si>
  <si>
    <t>Great Bend</t>
  </si>
  <si>
    <t>Division No. 16</t>
  </si>
  <si>
    <t>Mayfield</t>
  </si>
  <si>
    <t>Buffalo</t>
  </si>
  <si>
    <t>Round Valley</t>
  </si>
  <si>
    <t>Senlac</t>
  </si>
  <si>
    <t>Bjorkdale</t>
  </si>
  <si>
    <t>Tisdale</t>
  </si>
  <si>
    <t>Star City</t>
  </si>
  <si>
    <t>Flett's Springs</t>
  </si>
  <si>
    <t>Invergordon</t>
  </si>
  <si>
    <t>St. Louis</t>
  </si>
  <si>
    <t>Blaine Lake</t>
  </si>
  <si>
    <t>Redberry</t>
  </si>
  <si>
    <t>Douglas</t>
  </si>
  <si>
    <t>North Battleford</t>
  </si>
  <si>
    <t>Battle River</t>
  </si>
  <si>
    <t>Cut Knife</t>
  </si>
  <si>
    <t>Hillsdale</t>
  </si>
  <si>
    <t>Manitou Lake</t>
  </si>
  <si>
    <t>Arborfield</t>
  </si>
  <si>
    <t>Connaught</t>
  </si>
  <si>
    <t>Willow Creek</t>
  </si>
  <si>
    <t>Kinistino</t>
  </si>
  <si>
    <t>Birch Hills</t>
  </si>
  <si>
    <t>Prince Albert</t>
  </si>
  <si>
    <t>Duck Lake</t>
  </si>
  <si>
    <t>Leask</t>
  </si>
  <si>
    <t>Meeting Lake</t>
  </si>
  <si>
    <t>Round Hill</t>
  </si>
  <si>
    <t>Meota</t>
  </si>
  <si>
    <t>Division No. 17</t>
  </si>
  <si>
    <t>Turtle River</t>
  </si>
  <si>
    <t>Paynton</t>
  </si>
  <si>
    <t>Eldon</t>
  </si>
  <si>
    <t>Wilton</t>
  </si>
  <si>
    <t>Moose Range</t>
  </si>
  <si>
    <t>Torch River</t>
  </si>
  <si>
    <t>Garden River</t>
  </si>
  <si>
    <t>Buckland</t>
  </si>
  <si>
    <t>Shellbrook</t>
  </si>
  <si>
    <t>Canwood</t>
  </si>
  <si>
    <t>Spiritwood</t>
  </si>
  <si>
    <t>Medstead</t>
  </si>
  <si>
    <t>Parkdale</t>
  </si>
  <si>
    <t>Mervin</t>
  </si>
  <si>
    <t>Meadow Lake</t>
  </si>
  <si>
    <t>Frenchman Butte</t>
  </si>
  <si>
    <t>Britannia</t>
  </si>
  <si>
    <t>Paddockwood</t>
  </si>
  <si>
    <t>Lakeland</t>
  </si>
  <si>
    <t>Big River</t>
  </si>
  <si>
    <t>Loon Lake</t>
  </si>
  <si>
    <t>Beaver River</t>
  </si>
  <si>
    <t>Station</t>
  </si>
  <si>
    <t>Precip_May_Aug_mm</t>
  </si>
  <si>
    <t>Days_Missing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</si>
</sst>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4"/>
      <color rgb="FF4A7C59"/>
      <name val="Arial"/>
    </font>
    <font>
      <sz val="10"/>
      <color rgb="FF5C6B62"/>
      <name val="Arial"/>
    </font>
    <font>
      <b/>
      <sz val="11"/>
      <color rgb="FFFFFFFF"/>
      <name val="Arial"/>
    </font>
    <font>
      <sz val="10"/>
      <color rgb="FF24302A"/>
      <name val="Arial"/>
    </font>
    <font>
      <sz val="10"/>
      <color rgb="FF2F5D46"/>
      <name val="Consolas"/>
    </font>
    <font>
      <b/>
      <sz val="11"/>
      <color rgb="FF4A7C59"/>
      <name val="Arial"/>
    </font>
  </fonts>
  <fills count="4">
    <fill>
      <patternFill patternType="none"/>
    </fill>
    <fill>
      <patternFill patternType="gray125"/>
    </fill>
    <fill>
      <patternFill patternType="solid">
        <fgColor rgb="FF4A7C59"/>
      </patternFill>
    </fill>
    <fill>
      <patternFill patternType="solid">
        <fgColor rgb="FFF6EF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0" borderId="0" xfId="0" applyFont="1"/>
    <xf numFmtId="0" fontId="4" fillId="3" borderId="0" xfId="0" applyFont="1" applyFill="1"/>
    <xf numFmtId="0" fontId="5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13" customWidth="1"/>
    <col min="4" max="8" width="8" customWidth="1"/>
    <col min="9" max="9" width="16" customWidth="1"/>
    <col min="10" max="10" width="17" customWidth="1"/>
    <col min="11" max="11" width="19" customWidth="1"/>
    <col min="12" max="12" width="46" customWidth="1"/>
  </cols>
  <sheetData>
    <row r="1" spans="1:12">
      <c r="A1" s="1" t="s">
        <v>0</v>
      </c>
    </row>
    <row r="2" spans="1:12" ht="72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>
      <c r="A5" s="3">
        <v>2015</v>
      </c>
      <c r="B5" s="3">
        <v>1</v>
      </c>
      <c r="C5" s="3">
        <v>34.32</v>
      </c>
      <c r="D5" s="3">
        <v>29.18</v>
      </c>
      <c r="E5" s="3">
        <v>28.65</v>
      </c>
      <c r="F5" s="3">
        <v>50.96</v>
      </c>
      <c r="G5" s="3">
        <v>56.36</v>
      </c>
      <c r="H5" s="3">
        <v>37.700000000000003</v>
      </c>
      <c r="I5" s="3" t="str">
        <f>_xlfn.XLOOKUP(B5,'RM lookup'!$A$2:$A$297,'RM lookup'!$E$2:$E$297)</f>
        <v>Kipling</v>
      </c>
      <c r="J5" s="3">
        <f>_xlfn.XLOOKUP(I5&amp;"|"&amp;A5,Precip!$A$2:$A$161&amp;"|"&amp;Precip!$B$2:$B$161,Precip!$C$2:$C$161)</f>
        <v>183.2</v>
      </c>
      <c r="K5" s="4">
        <f>_xlfn.XLOOKUP(I5,Precip!$A$2:$A$161,Precip!$C$2:$C$161)</f>
        <v>183.2</v>
      </c>
      <c r="L5" s="5" t="str">
        <f ca="1">_xlfn.FORMULATEXT(J5)</f>
        <v>=@XLOOKUP(I5&amp;"|"&amp;A5,Precip!$A$2:$A$161&amp;"|"&amp;Precip!$B$2:$B$161,Precip!$C$2:$C$161)</v>
      </c>
    </row>
    <row r="6" spans="1:12">
      <c r="A6" s="3">
        <v>2016</v>
      </c>
      <c r="B6" s="3">
        <v>1</v>
      </c>
      <c r="C6" s="3">
        <v>40.5</v>
      </c>
      <c r="D6" s="3">
        <v>38.4</v>
      </c>
      <c r="E6" s="3">
        <v>32.1</v>
      </c>
      <c r="F6" s="3">
        <v>68.099999999999994</v>
      </c>
      <c r="G6" s="3">
        <v>75.7</v>
      </c>
      <c r="H6" s="3">
        <v>26.2</v>
      </c>
      <c r="I6" s="3" t="str">
        <f>_xlfn.XLOOKUP(B6,'RM lookup'!$A$2:$A$297,'RM lookup'!$E$2:$E$297)</f>
        <v>Kipling</v>
      </c>
      <c r="J6" s="3">
        <f>_xlfn.XLOOKUP(I6&amp;"|"&amp;A6,Precip!$A$2:$A$161&amp;"|"&amp;Precip!$B$2:$B$161,Precip!$C$2:$C$161)</f>
        <v>313</v>
      </c>
      <c r="K6" s="4">
        <f>_xlfn.XLOOKUP(I6,Precip!$A$2:$A$161,Precip!$C$2:$C$161)</f>
        <v>183.2</v>
      </c>
      <c r="L6" s="5" t="str">
        <f ca="1">_xlfn.FORMULATEXT(J6)</f>
        <v>=@XLOOKUP(I6&amp;"|"&amp;A6,Precip!$A$2:$A$161&amp;"|"&amp;Precip!$B$2:$B$161,Precip!$C$2:$C$161)</v>
      </c>
    </row>
    <row r="7" spans="1:12">
      <c r="A7" s="3">
        <v>2017</v>
      </c>
      <c r="B7" s="3">
        <v>1</v>
      </c>
      <c r="C7" s="3">
        <v>45.97</v>
      </c>
      <c r="D7" s="3"/>
      <c r="E7" s="3">
        <v>39.19</v>
      </c>
      <c r="F7" s="3"/>
      <c r="G7" s="3">
        <v>85.82</v>
      </c>
      <c r="H7" s="3">
        <v>43.4</v>
      </c>
      <c r="I7" s="3" t="str">
        <f>_xlfn.XLOOKUP(B7,'RM lookup'!$A$2:$A$297,'RM lookup'!$E$2:$E$297)</f>
        <v>Kipling</v>
      </c>
      <c r="J7" s="3">
        <f>_xlfn.XLOOKUP(I7&amp;"|"&amp;A7,Precip!$A$2:$A$161&amp;"|"&amp;Precip!$B$2:$B$161,Precip!$C$2:$C$161)</f>
        <v>157.4</v>
      </c>
      <c r="K7" s="4">
        <f>_xlfn.XLOOKUP(I7,Precip!$A$2:$A$161,Precip!$C$2:$C$161)</f>
        <v>183.2</v>
      </c>
      <c r="L7" s="5" t="str">
        <f ca="1">_xlfn.FORMULATEXT(J7)</f>
        <v>=@XLOOKUP(I7&amp;"|"&amp;A7,Precip!$A$2:$A$161&amp;"|"&amp;Precip!$B$2:$B$161,Precip!$C$2:$C$161)</v>
      </c>
    </row>
    <row r="8" spans="1:12">
      <c r="A8" s="3">
        <v>2018</v>
      </c>
      <c r="B8" s="3">
        <v>1</v>
      </c>
      <c r="C8" s="3">
        <v>50</v>
      </c>
      <c r="D8" s="3"/>
      <c r="E8" s="3">
        <v>39.200000000000003</v>
      </c>
      <c r="F8" s="3">
        <v>76</v>
      </c>
      <c r="G8" s="3">
        <v>96</v>
      </c>
      <c r="H8" s="3">
        <v>42</v>
      </c>
      <c r="I8" s="3" t="str">
        <f>_xlfn.XLOOKUP(B8,'RM lookup'!$A$2:$A$297,'RM lookup'!$E$2:$E$297)</f>
        <v>Kipling</v>
      </c>
      <c r="J8" s="3">
        <f>_xlfn.XLOOKUP(I8&amp;"|"&amp;A8,Precip!$A$2:$A$161&amp;"|"&amp;Precip!$B$2:$B$161,Precip!$C$2:$C$161)</f>
        <v>274.10000000000002</v>
      </c>
      <c r="K8" s="4">
        <f>_xlfn.XLOOKUP(I8,Precip!$A$2:$A$161,Precip!$C$2:$C$161)</f>
        <v>183.2</v>
      </c>
      <c r="L8" s="5" t="str">
        <f ca="1">_xlfn.FORMULATEXT(J8)</f>
        <v>=@XLOOKUP(I8&amp;"|"&amp;A8,Precip!$A$2:$A$161&amp;"|"&amp;Precip!$B$2:$B$161,Precip!$C$2:$C$161)</v>
      </c>
    </row>
    <row r="9" spans="1:12">
      <c r="A9" s="3">
        <v>2019</v>
      </c>
      <c r="B9" s="3">
        <v>1</v>
      </c>
      <c r="C9" s="3">
        <v>50.9</v>
      </c>
      <c r="D9" s="3"/>
      <c r="E9" s="3">
        <v>32.4</v>
      </c>
      <c r="F9" s="3">
        <v>83.5</v>
      </c>
      <c r="G9" s="3">
        <v>102.1</v>
      </c>
      <c r="H9" s="3">
        <v>43.8</v>
      </c>
      <c r="I9" s="3" t="str">
        <f>_xlfn.XLOOKUP(B9,'RM lookup'!$A$2:$A$297,'RM lookup'!$E$2:$E$297)</f>
        <v>Kipling</v>
      </c>
      <c r="J9" s="3">
        <f>_xlfn.XLOOKUP(I9&amp;"|"&amp;A9,Precip!$A$2:$A$161&amp;"|"&amp;Precip!$B$2:$B$161,Precip!$C$2:$C$161)</f>
        <v>251.8</v>
      </c>
      <c r="K9" s="4">
        <f>_xlfn.XLOOKUP(I9,Precip!$A$2:$A$161,Precip!$C$2:$C$161)</f>
        <v>183.2</v>
      </c>
      <c r="L9" s="5" t="str">
        <f ca="1">_xlfn.FORMULATEXT(J9)</f>
        <v>=@XLOOKUP(I9&amp;"|"&amp;A9,Precip!$A$2:$A$161&amp;"|"&amp;Precip!$B$2:$B$161,Precip!$C$2:$C$161)</v>
      </c>
    </row>
    <row r="10" spans="1:12">
      <c r="A10" s="3">
        <v>2020</v>
      </c>
      <c r="B10" s="3">
        <v>1</v>
      </c>
      <c r="C10" s="3">
        <v>56</v>
      </c>
      <c r="D10" s="3"/>
      <c r="E10" s="3">
        <v>39.9</v>
      </c>
      <c r="F10" s="3">
        <v>94</v>
      </c>
      <c r="G10" s="3">
        <v>120.2</v>
      </c>
      <c r="H10" s="3">
        <v>48.4</v>
      </c>
      <c r="I10" s="3" t="str">
        <f>_xlfn.XLOOKUP(B10,'RM lookup'!$A$2:$A$297,'RM lookup'!$E$2:$E$297)</f>
        <v>Kipling</v>
      </c>
      <c r="J10" s="3">
        <f>_xlfn.XLOOKUP(I10&amp;"|"&amp;A10,Precip!$A$2:$A$161&amp;"|"&amp;Precip!$B$2:$B$161,Precip!$C$2:$C$161)</f>
        <v>178.2</v>
      </c>
      <c r="K10" s="4">
        <f>_xlfn.XLOOKUP(I10,Precip!$A$2:$A$161,Precip!$C$2:$C$161)</f>
        <v>183.2</v>
      </c>
      <c r="L10" s="5" t="str">
        <f ca="1">_xlfn.FORMULATEXT(J10)</f>
        <v>=@XLOOKUP(I10&amp;"|"&amp;A10,Precip!$A$2:$A$161&amp;"|"&amp;Precip!$B$2:$B$161,Precip!$C$2:$C$161)</v>
      </c>
    </row>
    <row r="11" spans="1:12">
      <c r="A11" s="3">
        <v>2021</v>
      </c>
      <c r="B11" s="3">
        <v>1</v>
      </c>
      <c r="C11" s="3">
        <v>46.2</v>
      </c>
      <c r="D11" s="3"/>
      <c r="E11" s="3">
        <v>33.200000000000003</v>
      </c>
      <c r="F11" s="3">
        <v>63.7</v>
      </c>
      <c r="G11" s="3">
        <v>84</v>
      </c>
      <c r="H11" s="3">
        <v>37.700000000000003</v>
      </c>
      <c r="I11" s="3" t="str">
        <f>_xlfn.XLOOKUP(B11,'RM lookup'!$A$2:$A$297,'RM lookup'!$E$2:$E$297)</f>
        <v>Kipling</v>
      </c>
      <c r="J11" s="3">
        <f>_xlfn.XLOOKUP(I11&amp;"|"&amp;A11,Precip!$A$2:$A$161&amp;"|"&amp;Precip!$B$2:$B$161,Precip!$C$2:$C$161)</f>
        <v>204.2</v>
      </c>
      <c r="K11" s="4">
        <f>_xlfn.XLOOKUP(I11,Precip!$A$2:$A$161,Precip!$C$2:$C$161)</f>
        <v>183.2</v>
      </c>
      <c r="L11" s="5" t="str">
        <f ca="1">_xlfn.FORMULATEXT(J11)</f>
        <v>=@XLOOKUP(I11&amp;"|"&amp;A11,Precip!$A$2:$A$161&amp;"|"&amp;Precip!$B$2:$B$161,Precip!$C$2:$C$161)</v>
      </c>
    </row>
    <row r="12" spans="1:12">
      <c r="A12" s="3">
        <v>2022</v>
      </c>
      <c r="B12" s="3">
        <v>1</v>
      </c>
      <c r="C12" s="3">
        <v>52.4</v>
      </c>
      <c r="D12" s="3"/>
      <c r="E12" s="3">
        <v>37.4</v>
      </c>
      <c r="F12" s="3">
        <v>90.3</v>
      </c>
      <c r="G12" s="3">
        <v>105.6</v>
      </c>
      <c r="H12" s="3">
        <v>47.4</v>
      </c>
      <c r="I12" s="3" t="str">
        <f>_xlfn.XLOOKUP(B12,'RM lookup'!$A$2:$A$297,'RM lookup'!$E$2:$E$297)</f>
        <v>Kipling</v>
      </c>
      <c r="J12" s="3">
        <f>_xlfn.XLOOKUP(I12&amp;"|"&amp;A12,Precip!$A$2:$A$161&amp;"|"&amp;Precip!$B$2:$B$161,Precip!$C$2:$C$161)</f>
        <v>370.8</v>
      </c>
      <c r="K12" s="4">
        <f>_xlfn.XLOOKUP(I12,Precip!$A$2:$A$161,Precip!$C$2:$C$161)</f>
        <v>183.2</v>
      </c>
      <c r="L12" s="5" t="str">
        <f ca="1">_xlfn.FORMULATEXT(J12)</f>
        <v>=@XLOOKUP(I12&amp;"|"&amp;A12,Precip!$A$2:$A$161&amp;"|"&amp;Precip!$B$2:$B$161,Precip!$C$2:$C$161)</v>
      </c>
    </row>
    <row r="13" spans="1:12">
      <c r="A13" s="3">
        <v>2023</v>
      </c>
      <c r="B13" s="3">
        <v>1</v>
      </c>
      <c r="C13" s="3">
        <v>50.8</v>
      </c>
      <c r="D13" s="3"/>
      <c r="E13" s="3">
        <v>36.799999999999997</v>
      </c>
      <c r="F13" s="3">
        <v>53</v>
      </c>
      <c r="G13" s="3">
        <v>55.1</v>
      </c>
      <c r="H13" s="3">
        <v>44.9</v>
      </c>
      <c r="I13" s="3" t="str">
        <f>_xlfn.XLOOKUP(B13,'RM lookup'!$A$2:$A$297,'RM lookup'!$E$2:$E$297)</f>
        <v>Kipling</v>
      </c>
      <c r="J13" s="3">
        <f>_xlfn.XLOOKUP(I13&amp;"|"&amp;A13,Precip!$A$2:$A$161&amp;"|"&amp;Precip!$B$2:$B$161,Precip!$C$2:$C$161)</f>
        <v>184</v>
      </c>
      <c r="K13" s="4">
        <f>_xlfn.XLOOKUP(I13,Precip!$A$2:$A$161,Precip!$C$2:$C$161)</f>
        <v>183.2</v>
      </c>
      <c r="L13" s="5" t="str">
        <f ca="1">_xlfn.FORMULATEXT(J13)</f>
        <v>=@XLOOKUP(I13&amp;"|"&amp;A13,Precip!$A$2:$A$161&amp;"|"&amp;Precip!$B$2:$B$161,Precip!$C$2:$C$161)</v>
      </c>
    </row>
    <row r="14" spans="1:12">
      <c r="A14" s="3">
        <v>2024</v>
      </c>
      <c r="B14" s="3">
        <v>1</v>
      </c>
      <c r="C14" s="3">
        <v>46.7</v>
      </c>
      <c r="D14" s="3"/>
      <c r="E14" s="3">
        <v>36.4</v>
      </c>
      <c r="F14" s="3">
        <v>77.099999999999994</v>
      </c>
      <c r="G14" s="3">
        <v>99.4</v>
      </c>
      <c r="H14" s="3">
        <v>40.1</v>
      </c>
      <c r="I14" s="3" t="str">
        <f>_xlfn.XLOOKUP(B14,'RM lookup'!$A$2:$A$297,'RM lookup'!$E$2:$E$297)</f>
        <v>Kipling</v>
      </c>
      <c r="J14" s="3">
        <f>_xlfn.XLOOKUP(I14&amp;"|"&amp;A14,Precip!$A$2:$A$161&amp;"|"&amp;Precip!$B$2:$B$161,Precip!$C$2:$C$161)</f>
        <v>294.60000000000002</v>
      </c>
      <c r="K14" s="4">
        <f>_xlfn.XLOOKUP(I14,Precip!$A$2:$A$161,Precip!$C$2:$C$161)</f>
        <v>183.2</v>
      </c>
      <c r="L14" s="5" t="str">
        <f ca="1">_xlfn.FORMULATEXT(J14)</f>
        <v>=@XLOOKUP(I14&amp;"|"&amp;A14,Precip!$A$2:$A$161&amp;"|"&amp;Precip!$B$2:$B$161,Precip!$C$2:$C$161)</v>
      </c>
    </row>
    <row r="15" spans="1:12">
      <c r="A15" s="3">
        <v>2015</v>
      </c>
      <c r="B15" s="3">
        <v>92</v>
      </c>
      <c r="C15" s="3">
        <v>40.799999999999997</v>
      </c>
      <c r="D15" s="3"/>
      <c r="E15" s="3">
        <v>36.07</v>
      </c>
      <c r="F15" s="3">
        <v>62.39</v>
      </c>
      <c r="G15" s="3">
        <v>62.64</v>
      </c>
      <c r="H15" s="3">
        <v>29.7</v>
      </c>
      <c r="I15" s="3" t="str">
        <f>_xlfn.XLOOKUP(B15,'RM lookup'!$A$2:$A$297,'RM lookup'!$E$2:$E$297)</f>
        <v>Kipling</v>
      </c>
      <c r="J15" s="3">
        <f>_xlfn.XLOOKUP(I15&amp;"|"&amp;A15,Precip!$A$2:$A$161&amp;"|"&amp;Precip!$B$2:$B$161,Precip!$C$2:$C$161)</f>
        <v>183.2</v>
      </c>
      <c r="K15" s="4">
        <f>_xlfn.XLOOKUP(I15,Precip!$A$2:$A$161,Precip!$C$2:$C$161)</f>
        <v>183.2</v>
      </c>
      <c r="L15" s="5" t="str">
        <f ca="1">_xlfn.FORMULATEXT(J15)</f>
        <v>=@XLOOKUP(I15&amp;"|"&amp;A15,Precip!$A$2:$A$161&amp;"|"&amp;Precip!$B$2:$B$161,Precip!$C$2:$C$161)</v>
      </c>
    </row>
    <row r="16" spans="1:12">
      <c r="A16" s="3">
        <v>2016</v>
      </c>
      <c r="B16" s="3">
        <v>92</v>
      </c>
      <c r="C16" s="3">
        <v>48.6</v>
      </c>
      <c r="D16" s="3">
        <v>62.1</v>
      </c>
      <c r="E16" s="3">
        <v>40.299999999999997</v>
      </c>
      <c r="F16" s="3">
        <v>65.7</v>
      </c>
      <c r="G16" s="3">
        <v>54.2</v>
      </c>
      <c r="H16" s="3">
        <v>45.1</v>
      </c>
      <c r="I16" s="3" t="str">
        <f>_xlfn.XLOOKUP(B16,'RM lookup'!$A$2:$A$297,'RM lookup'!$E$2:$E$297)</f>
        <v>Kipling</v>
      </c>
      <c r="J16" s="3">
        <f>_xlfn.XLOOKUP(I16&amp;"|"&amp;A16,Precip!$A$2:$A$161&amp;"|"&amp;Precip!$B$2:$B$161,Precip!$C$2:$C$161)</f>
        <v>313</v>
      </c>
      <c r="K16" s="4">
        <f>_xlfn.XLOOKUP(I16,Precip!$A$2:$A$161,Precip!$C$2:$C$161)</f>
        <v>183.2</v>
      </c>
      <c r="L16" s="5" t="str">
        <f ca="1">_xlfn.FORMULATEXT(J16)</f>
        <v>=@XLOOKUP(I16&amp;"|"&amp;A16,Precip!$A$2:$A$161&amp;"|"&amp;Precip!$B$2:$B$161,Precip!$C$2:$C$161)</v>
      </c>
    </row>
    <row r="17" spans="1:12">
      <c r="A17" s="3">
        <v>2017</v>
      </c>
      <c r="B17" s="3">
        <v>92</v>
      </c>
      <c r="C17" s="3">
        <v>51.41</v>
      </c>
      <c r="D17" s="3"/>
      <c r="E17" s="3">
        <v>40.659999999999997</v>
      </c>
      <c r="F17" s="3">
        <v>63.07</v>
      </c>
      <c r="G17" s="3">
        <v>68.849999999999994</v>
      </c>
      <c r="H17" s="3">
        <v>49.7</v>
      </c>
      <c r="I17" s="3" t="str">
        <f>_xlfn.XLOOKUP(B17,'RM lookup'!$A$2:$A$297,'RM lookup'!$E$2:$E$297)</f>
        <v>Kipling</v>
      </c>
      <c r="J17" s="3">
        <f>_xlfn.XLOOKUP(I17&amp;"|"&amp;A17,Precip!$A$2:$A$161&amp;"|"&amp;Precip!$B$2:$B$161,Precip!$C$2:$C$161)</f>
        <v>157.4</v>
      </c>
      <c r="K17" s="4">
        <f>_xlfn.XLOOKUP(I17,Precip!$A$2:$A$161,Precip!$C$2:$C$161)</f>
        <v>183.2</v>
      </c>
      <c r="L17" s="5" t="str">
        <f ca="1">_xlfn.FORMULATEXT(J17)</f>
        <v>=@XLOOKUP(I17&amp;"|"&amp;A17,Precip!$A$2:$A$161&amp;"|"&amp;Precip!$B$2:$B$161,Precip!$C$2:$C$161)</v>
      </c>
    </row>
    <row r="18" spans="1:12">
      <c r="A18" s="3">
        <v>2018</v>
      </c>
      <c r="B18" s="3">
        <v>92</v>
      </c>
      <c r="C18" s="3">
        <v>53.2</v>
      </c>
      <c r="D18" s="3">
        <v>51</v>
      </c>
      <c r="E18" s="3">
        <v>40.700000000000003</v>
      </c>
      <c r="F18" s="3">
        <v>63.2</v>
      </c>
      <c r="G18" s="3">
        <v>74</v>
      </c>
      <c r="H18" s="3">
        <v>52</v>
      </c>
      <c r="I18" s="3" t="str">
        <f>_xlfn.XLOOKUP(B18,'RM lookup'!$A$2:$A$297,'RM lookup'!$E$2:$E$297)</f>
        <v>Kipling</v>
      </c>
      <c r="J18" s="3">
        <f>_xlfn.XLOOKUP(I18&amp;"|"&amp;A18,Precip!$A$2:$A$161&amp;"|"&amp;Precip!$B$2:$B$161,Precip!$C$2:$C$161)</f>
        <v>274.10000000000002</v>
      </c>
      <c r="K18" s="4">
        <f>_xlfn.XLOOKUP(I18,Precip!$A$2:$A$161,Precip!$C$2:$C$161)</f>
        <v>183.2</v>
      </c>
      <c r="L18" s="5" t="str">
        <f ca="1">_xlfn.FORMULATEXT(J18)</f>
        <v>=@XLOOKUP(I18&amp;"|"&amp;A18,Precip!$A$2:$A$161&amp;"|"&amp;Precip!$B$2:$B$161,Precip!$C$2:$C$161)</v>
      </c>
    </row>
    <row r="19" spans="1:12">
      <c r="A19" s="3">
        <v>2019</v>
      </c>
      <c r="B19" s="3">
        <v>92</v>
      </c>
      <c r="C19" s="3">
        <v>58.9</v>
      </c>
      <c r="D19" s="3"/>
      <c r="E19" s="3">
        <v>43.3</v>
      </c>
      <c r="F19" s="3">
        <v>82.2</v>
      </c>
      <c r="G19" s="3">
        <v>78.7</v>
      </c>
      <c r="H19" s="3">
        <v>50.2</v>
      </c>
      <c r="I19" s="3" t="str">
        <f>_xlfn.XLOOKUP(B19,'RM lookup'!$A$2:$A$297,'RM lookup'!$E$2:$E$297)</f>
        <v>Kipling</v>
      </c>
      <c r="J19" s="3">
        <f>_xlfn.XLOOKUP(I19&amp;"|"&amp;A19,Precip!$A$2:$A$161&amp;"|"&amp;Precip!$B$2:$B$161,Precip!$C$2:$C$161)</f>
        <v>251.8</v>
      </c>
      <c r="K19" s="4">
        <f>_xlfn.XLOOKUP(I19,Precip!$A$2:$A$161,Precip!$C$2:$C$161)</f>
        <v>183.2</v>
      </c>
      <c r="L19" s="5" t="str">
        <f ca="1">_xlfn.FORMULATEXT(J19)</f>
        <v>=@XLOOKUP(I19&amp;"|"&amp;A19,Precip!$A$2:$A$161&amp;"|"&amp;Precip!$B$2:$B$161,Precip!$C$2:$C$161)</v>
      </c>
    </row>
    <row r="20" spans="1:12">
      <c r="A20" s="3">
        <v>2020</v>
      </c>
      <c r="B20" s="3">
        <v>92</v>
      </c>
      <c r="C20" s="3">
        <v>63.2</v>
      </c>
      <c r="D20" s="3">
        <v>64.900000000000006</v>
      </c>
      <c r="E20" s="3">
        <v>45.6</v>
      </c>
      <c r="F20" s="3">
        <v>85</v>
      </c>
      <c r="G20" s="3">
        <v>96.3</v>
      </c>
      <c r="H20" s="3">
        <v>54.2</v>
      </c>
      <c r="I20" s="3" t="str">
        <f>_xlfn.XLOOKUP(B20,'RM lookup'!$A$2:$A$297,'RM lookup'!$E$2:$E$297)</f>
        <v>Kipling</v>
      </c>
      <c r="J20" s="3">
        <f>_xlfn.XLOOKUP(I20&amp;"|"&amp;A20,Precip!$A$2:$A$161&amp;"|"&amp;Precip!$B$2:$B$161,Precip!$C$2:$C$161)</f>
        <v>178.2</v>
      </c>
      <c r="K20" s="4">
        <f>_xlfn.XLOOKUP(I20,Precip!$A$2:$A$161,Precip!$C$2:$C$161)</f>
        <v>183.2</v>
      </c>
      <c r="L20" s="5" t="str">
        <f ca="1">_xlfn.FORMULATEXT(J20)</f>
        <v>=@XLOOKUP(I20&amp;"|"&amp;A20,Precip!$A$2:$A$161&amp;"|"&amp;Precip!$B$2:$B$161,Precip!$C$2:$C$161)</v>
      </c>
    </row>
    <row r="21" spans="1:12">
      <c r="A21" s="3">
        <v>2021</v>
      </c>
      <c r="B21" s="3">
        <v>92</v>
      </c>
      <c r="C21" s="3">
        <v>53.5</v>
      </c>
      <c r="D21" s="3"/>
      <c r="E21" s="3">
        <v>37</v>
      </c>
      <c r="F21" s="3">
        <v>65.2</v>
      </c>
      <c r="G21" s="3">
        <v>69.8</v>
      </c>
      <c r="H21" s="3">
        <v>43</v>
      </c>
      <c r="I21" s="3" t="str">
        <f>_xlfn.XLOOKUP(B21,'RM lookup'!$A$2:$A$297,'RM lookup'!$E$2:$E$297)</f>
        <v>Kipling</v>
      </c>
      <c r="J21" s="3">
        <f>_xlfn.XLOOKUP(I21&amp;"|"&amp;A21,Precip!$A$2:$A$161&amp;"|"&amp;Precip!$B$2:$B$161,Precip!$C$2:$C$161)</f>
        <v>204.2</v>
      </c>
      <c r="K21" s="4">
        <f>_xlfn.XLOOKUP(I21,Precip!$A$2:$A$161,Precip!$C$2:$C$161)</f>
        <v>183.2</v>
      </c>
      <c r="L21" s="5" t="str">
        <f ca="1">_xlfn.FORMULATEXT(J21)</f>
        <v>=@XLOOKUP(I21&amp;"|"&amp;A21,Precip!$A$2:$A$161&amp;"|"&amp;Precip!$B$2:$B$161,Precip!$C$2:$C$161)</v>
      </c>
    </row>
    <row r="22" spans="1:12">
      <c r="A22" s="3">
        <v>2022</v>
      </c>
      <c r="B22" s="3">
        <v>92</v>
      </c>
      <c r="C22" s="3">
        <v>50.7</v>
      </c>
      <c r="D22" s="3">
        <v>51</v>
      </c>
      <c r="E22" s="3">
        <v>37.5</v>
      </c>
      <c r="F22" s="3">
        <v>67.599999999999994</v>
      </c>
      <c r="G22" s="3">
        <v>88.2</v>
      </c>
      <c r="H22" s="3">
        <v>22.9</v>
      </c>
      <c r="I22" s="3" t="str">
        <f>_xlfn.XLOOKUP(B22,'RM lookup'!$A$2:$A$297,'RM lookup'!$E$2:$E$297)</f>
        <v>Kipling</v>
      </c>
      <c r="J22" s="3">
        <f>_xlfn.XLOOKUP(I22&amp;"|"&amp;A22,Precip!$A$2:$A$161&amp;"|"&amp;Precip!$B$2:$B$161,Precip!$C$2:$C$161)</f>
        <v>370.8</v>
      </c>
      <c r="K22" s="4">
        <f>_xlfn.XLOOKUP(I22,Precip!$A$2:$A$161,Precip!$C$2:$C$161)</f>
        <v>183.2</v>
      </c>
      <c r="L22" s="5" t="str">
        <f ca="1">_xlfn.FORMULATEXT(J22)</f>
        <v>=@XLOOKUP(I22&amp;"|"&amp;A22,Precip!$A$2:$A$161&amp;"|"&amp;Precip!$B$2:$B$161,Precip!$C$2:$C$161)</v>
      </c>
    </row>
    <row r="23" spans="1:12">
      <c r="A23" s="3">
        <v>2023</v>
      </c>
      <c r="B23" s="3">
        <v>92</v>
      </c>
      <c r="C23" s="3">
        <v>56.1</v>
      </c>
      <c r="D23" s="3">
        <v>52.4</v>
      </c>
      <c r="E23" s="3">
        <v>43.1</v>
      </c>
      <c r="F23" s="3">
        <v>77.400000000000006</v>
      </c>
      <c r="G23" s="3">
        <v>78.599999999999994</v>
      </c>
      <c r="H23" s="3">
        <v>45.1</v>
      </c>
      <c r="I23" s="3" t="str">
        <f>_xlfn.XLOOKUP(B23,'RM lookup'!$A$2:$A$297,'RM lookup'!$E$2:$E$297)</f>
        <v>Kipling</v>
      </c>
      <c r="J23" s="3">
        <f>_xlfn.XLOOKUP(I23&amp;"|"&amp;A23,Precip!$A$2:$A$161&amp;"|"&amp;Precip!$B$2:$B$161,Precip!$C$2:$C$161)</f>
        <v>184</v>
      </c>
      <c r="K23" s="4">
        <f>_xlfn.XLOOKUP(I23,Precip!$A$2:$A$161,Precip!$C$2:$C$161)</f>
        <v>183.2</v>
      </c>
      <c r="L23" s="5" t="str">
        <f ca="1">_xlfn.FORMULATEXT(J23)</f>
        <v>=@XLOOKUP(I23&amp;"|"&amp;A23,Precip!$A$2:$A$161&amp;"|"&amp;Precip!$B$2:$B$161,Precip!$C$2:$C$161)</v>
      </c>
    </row>
    <row r="24" spans="1:12">
      <c r="A24" s="3">
        <v>2024</v>
      </c>
      <c r="B24" s="3">
        <v>92</v>
      </c>
      <c r="C24" s="3">
        <v>60.1</v>
      </c>
      <c r="D24" s="3">
        <v>50.3</v>
      </c>
      <c r="E24" s="3">
        <v>39.1</v>
      </c>
      <c r="F24" s="3">
        <v>82.9</v>
      </c>
      <c r="G24" s="3">
        <v>120.4</v>
      </c>
      <c r="H24" s="3">
        <v>48.7</v>
      </c>
      <c r="I24" s="3" t="str">
        <f>_xlfn.XLOOKUP(B24,'RM lookup'!$A$2:$A$297,'RM lookup'!$E$2:$E$297)</f>
        <v>Kipling</v>
      </c>
      <c r="J24" s="3">
        <f>_xlfn.XLOOKUP(I24&amp;"|"&amp;A24,Precip!$A$2:$A$161&amp;"|"&amp;Precip!$B$2:$B$161,Precip!$C$2:$C$161)</f>
        <v>294.60000000000002</v>
      </c>
      <c r="K24" s="4">
        <f>_xlfn.XLOOKUP(I24,Precip!$A$2:$A$161,Precip!$C$2:$C$161)</f>
        <v>183.2</v>
      </c>
      <c r="L24" s="5" t="str">
        <f ca="1">_xlfn.FORMULATEXT(J24)</f>
        <v>=@XLOOKUP(I24&amp;"|"&amp;A24,Precip!$A$2:$A$161&amp;"|"&amp;Precip!$B$2:$B$161,Precip!$C$2:$C$161)</v>
      </c>
    </row>
    <row r="25" spans="1:12">
      <c r="A25" s="3">
        <v>2015</v>
      </c>
      <c r="B25" s="3">
        <v>171</v>
      </c>
      <c r="C25" s="3">
        <v>32.409999999999997</v>
      </c>
      <c r="D25" s="3">
        <v>30.41</v>
      </c>
      <c r="E25" s="3">
        <v>23.32</v>
      </c>
      <c r="F25" s="3">
        <v>47.68</v>
      </c>
      <c r="G25" s="3">
        <v>37.340000000000003</v>
      </c>
      <c r="H25" s="3">
        <v>24.6</v>
      </c>
      <c r="I25" s="3" t="str">
        <f>_xlfn.XLOOKUP(B25,'RM lookup'!$A$2:$A$297,'RM lookup'!$E$2:$E$297)</f>
        <v>Maple Creek</v>
      </c>
      <c r="J25" s="3">
        <f>_xlfn.XLOOKUP(I25&amp;"|"&amp;A25,Precip!$A$2:$A$161&amp;"|"&amp;Precip!$B$2:$B$161,Precip!$C$2:$C$161)</f>
        <v>111.1</v>
      </c>
      <c r="K25" s="4">
        <f>_xlfn.XLOOKUP(I25,Precip!$A$2:$A$161,Precip!$C$2:$C$161)</f>
        <v>111.1</v>
      </c>
      <c r="L25" s="5" t="str">
        <f ca="1">_xlfn.FORMULATEXT(J25)</f>
        <v>=@XLOOKUP(I25&amp;"|"&amp;A25,Precip!$A$2:$A$161&amp;"|"&amp;Precip!$B$2:$B$161,Precip!$C$2:$C$161)</v>
      </c>
    </row>
    <row r="26" spans="1:12">
      <c r="A26" s="3">
        <v>2016</v>
      </c>
      <c r="B26" s="3">
        <v>171</v>
      </c>
      <c r="C26" s="3">
        <v>47.8</v>
      </c>
      <c r="D26" s="3">
        <v>39.6</v>
      </c>
      <c r="E26" s="3">
        <v>39.200000000000003</v>
      </c>
      <c r="F26" s="3">
        <v>45.2</v>
      </c>
      <c r="G26" s="3">
        <v>75</v>
      </c>
      <c r="H26" s="3">
        <v>35.5</v>
      </c>
      <c r="I26" s="3" t="str">
        <f>_xlfn.XLOOKUP(B26,'RM lookup'!$A$2:$A$297,'RM lookup'!$E$2:$E$297)</f>
        <v>Maple Creek</v>
      </c>
      <c r="J26" s="3">
        <f>_xlfn.XLOOKUP(I26&amp;"|"&amp;A26,Precip!$A$2:$A$161&amp;"|"&amp;Precip!$B$2:$B$161,Precip!$C$2:$C$161)</f>
        <v>304.39999999999998</v>
      </c>
      <c r="K26" s="4">
        <f>_xlfn.XLOOKUP(I26,Precip!$A$2:$A$161,Precip!$C$2:$C$161)</f>
        <v>111.1</v>
      </c>
      <c r="L26" s="5" t="str">
        <f ca="1">_xlfn.FORMULATEXT(J26)</f>
        <v>=@XLOOKUP(I26&amp;"|"&amp;A26,Precip!$A$2:$A$161&amp;"|"&amp;Precip!$B$2:$B$161,Precip!$C$2:$C$161)</v>
      </c>
    </row>
    <row r="27" spans="1:12">
      <c r="A27" s="3">
        <v>2017</v>
      </c>
      <c r="B27" s="3">
        <v>171</v>
      </c>
      <c r="C27" s="3">
        <v>34.950000000000003</v>
      </c>
      <c r="D27" s="3">
        <v>35.770000000000003</v>
      </c>
      <c r="E27" s="3">
        <v>22.07</v>
      </c>
      <c r="F27" s="3">
        <v>29.03</v>
      </c>
      <c r="G27" s="3"/>
      <c r="H27" s="3">
        <v>27.2</v>
      </c>
      <c r="I27" s="3" t="str">
        <f>_xlfn.XLOOKUP(B27,'RM lookup'!$A$2:$A$297,'RM lookup'!$E$2:$E$297)</f>
        <v>Maple Creek</v>
      </c>
      <c r="J27" s="3">
        <f>_xlfn.XLOOKUP(I27&amp;"|"&amp;A27,Precip!$A$2:$A$161&amp;"|"&amp;Precip!$B$2:$B$161,Precip!$C$2:$C$161)</f>
        <v>85.2</v>
      </c>
      <c r="K27" s="4">
        <f>_xlfn.XLOOKUP(I27,Precip!$A$2:$A$161,Precip!$C$2:$C$161)</f>
        <v>111.1</v>
      </c>
      <c r="L27" s="5" t="str">
        <f ca="1">_xlfn.FORMULATEXT(J27)</f>
        <v>=@XLOOKUP(I27&amp;"|"&amp;A27,Precip!$A$2:$A$161&amp;"|"&amp;Precip!$B$2:$B$161,Precip!$C$2:$C$161)</v>
      </c>
    </row>
    <row r="28" spans="1:12">
      <c r="A28" s="3">
        <v>2018</v>
      </c>
      <c r="B28" s="3">
        <v>171</v>
      </c>
      <c r="C28" s="3">
        <v>30</v>
      </c>
      <c r="D28" s="3">
        <v>29.9</v>
      </c>
      <c r="E28" s="3">
        <v>22.1</v>
      </c>
      <c r="F28" s="3">
        <v>29</v>
      </c>
      <c r="G28" s="3">
        <v>26</v>
      </c>
      <c r="H28" s="3">
        <v>24.1</v>
      </c>
      <c r="I28" s="3" t="str">
        <f>_xlfn.XLOOKUP(B28,'RM lookup'!$A$2:$A$297,'RM lookup'!$E$2:$E$297)</f>
        <v>Maple Creek</v>
      </c>
      <c r="J28" s="3">
        <f>_xlfn.XLOOKUP(I28&amp;"|"&amp;A28,Precip!$A$2:$A$161&amp;"|"&amp;Precip!$B$2:$B$161,Precip!$C$2:$C$161)</f>
        <v>184.9</v>
      </c>
      <c r="K28" s="4">
        <f>_xlfn.XLOOKUP(I28,Precip!$A$2:$A$161,Precip!$C$2:$C$161)</f>
        <v>111.1</v>
      </c>
      <c r="L28" s="5" t="str">
        <f ca="1">_xlfn.FORMULATEXT(J28)</f>
        <v>=@XLOOKUP(I28&amp;"|"&amp;A28,Precip!$A$2:$A$161&amp;"|"&amp;Precip!$B$2:$B$161,Precip!$C$2:$C$161)</v>
      </c>
    </row>
    <row r="29" spans="1:12">
      <c r="A29" s="3">
        <v>2019</v>
      </c>
      <c r="B29" s="3">
        <v>171</v>
      </c>
      <c r="C29" s="3">
        <v>20.9</v>
      </c>
      <c r="D29" s="3">
        <v>22.8</v>
      </c>
      <c r="E29" s="3">
        <v>20.399999999999999</v>
      </c>
      <c r="F29" s="3">
        <v>27.8</v>
      </c>
      <c r="G29" s="3">
        <v>36.1</v>
      </c>
      <c r="H29" s="3">
        <v>21.6</v>
      </c>
      <c r="I29" s="3" t="str">
        <f>_xlfn.XLOOKUP(B29,'RM lookup'!$A$2:$A$297,'RM lookup'!$E$2:$E$297)</f>
        <v>Maple Creek</v>
      </c>
      <c r="J29" s="3">
        <f>_xlfn.XLOOKUP(I29&amp;"|"&amp;A29,Precip!$A$2:$A$161&amp;"|"&amp;Precip!$B$2:$B$161,Precip!$C$2:$C$161)</f>
        <v>157</v>
      </c>
      <c r="K29" s="4">
        <f>_xlfn.XLOOKUP(I29,Precip!$A$2:$A$161,Precip!$C$2:$C$161)</f>
        <v>111.1</v>
      </c>
      <c r="L29" s="5" t="str">
        <f ca="1">_xlfn.FORMULATEXT(J29)</f>
        <v>=@XLOOKUP(I29&amp;"|"&amp;A29,Precip!$A$2:$A$161&amp;"|"&amp;Precip!$B$2:$B$161,Precip!$C$2:$C$161)</v>
      </c>
    </row>
    <row r="30" spans="1:12">
      <c r="A30" s="3">
        <v>2020</v>
      </c>
      <c r="B30" s="3">
        <v>171</v>
      </c>
      <c r="C30" s="3">
        <v>24.2</v>
      </c>
      <c r="D30" s="3">
        <v>25.2</v>
      </c>
      <c r="E30" s="3">
        <v>16</v>
      </c>
      <c r="F30" s="3">
        <v>29.6</v>
      </c>
      <c r="G30" s="3"/>
      <c r="H30" s="3">
        <v>27</v>
      </c>
      <c r="I30" s="3" t="str">
        <f>_xlfn.XLOOKUP(B30,'RM lookup'!$A$2:$A$297,'RM lookup'!$E$2:$E$297)</f>
        <v>Maple Creek</v>
      </c>
      <c r="J30" s="3">
        <f>_xlfn.XLOOKUP(I30&amp;"|"&amp;A30,Precip!$A$2:$A$161&amp;"|"&amp;Precip!$B$2:$B$161,Precip!$C$2:$C$161)</f>
        <v>111</v>
      </c>
      <c r="K30" s="4">
        <f>_xlfn.XLOOKUP(I30,Precip!$A$2:$A$161,Precip!$C$2:$C$161)</f>
        <v>111.1</v>
      </c>
      <c r="L30" s="5" t="str">
        <f ca="1">_xlfn.FORMULATEXT(J30)</f>
        <v>=@XLOOKUP(I30&amp;"|"&amp;A30,Precip!$A$2:$A$161&amp;"|"&amp;Precip!$B$2:$B$161,Precip!$C$2:$C$161)</v>
      </c>
    </row>
    <row r="31" spans="1:12">
      <c r="A31" s="3">
        <v>2021</v>
      </c>
      <c r="B31" s="3">
        <v>171</v>
      </c>
      <c r="C31" s="3">
        <v>11.1</v>
      </c>
      <c r="D31" s="3">
        <v>8.8000000000000007</v>
      </c>
      <c r="E31" s="3">
        <v>8.4</v>
      </c>
      <c r="F31" s="3">
        <v>7.4</v>
      </c>
      <c r="G31" s="3"/>
      <c r="H31" s="3">
        <v>9.9</v>
      </c>
      <c r="I31" s="3" t="str">
        <f>_xlfn.XLOOKUP(B31,'RM lookup'!$A$2:$A$297,'RM lookup'!$E$2:$E$297)</f>
        <v>Maple Creek</v>
      </c>
      <c r="J31" s="3">
        <f>_xlfn.XLOOKUP(I31&amp;"|"&amp;A31,Precip!$A$2:$A$161&amp;"|"&amp;Precip!$B$2:$B$161,Precip!$C$2:$C$161)</f>
        <v>127.6</v>
      </c>
      <c r="K31" s="4">
        <f>_xlfn.XLOOKUP(I31,Precip!$A$2:$A$161,Precip!$C$2:$C$161)</f>
        <v>111.1</v>
      </c>
      <c r="L31" s="5" t="str">
        <f ca="1">_xlfn.FORMULATEXT(J31)</f>
        <v>=@XLOOKUP(I31&amp;"|"&amp;A31,Precip!$A$2:$A$161&amp;"|"&amp;Precip!$B$2:$B$161,Precip!$C$2:$C$161)</v>
      </c>
    </row>
    <row r="32" spans="1:12">
      <c r="A32" s="3">
        <v>2022</v>
      </c>
      <c r="B32" s="3">
        <v>171</v>
      </c>
      <c r="C32" s="3">
        <v>18.600000000000001</v>
      </c>
      <c r="D32" s="3">
        <v>21.3</v>
      </c>
      <c r="E32" s="3">
        <v>10.9</v>
      </c>
      <c r="F32" s="3">
        <v>18.600000000000001</v>
      </c>
      <c r="G32" s="3">
        <v>16.2</v>
      </c>
      <c r="H32" s="3">
        <v>21.1</v>
      </c>
      <c r="I32" s="3" t="str">
        <f>_xlfn.XLOOKUP(B32,'RM lookup'!$A$2:$A$297,'RM lookup'!$E$2:$E$297)</f>
        <v>Maple Creek</v>
      </c>
      <c r="J32" s="3">
        <f>_xlfn.XLOOKUP(I32&amp;"|"&amp;A32,Precip!$A$2:$A$161&amp;"|"&amp;Precip!$B$2:$B$161,Precip!$C$2:$C$161)</f>
        <v>223.9</v>
      </c>
      <c r="K32" s="4">
        <f>_xlfn.XLOOKUP(I32,Precip!$A$2:$A$161,Precip!$C$2:$C$161)</f>
        <v>111.1</v>
      </c>
      <c r="L32" s="5" t="str">
        <f ca="1">_xlfn.FORMULATEXT(J32)</f>
        <v>=@XLOOKUP(I32&amp;"|"&amp;A32,Precip!$A$2:$A$161&amp;"|"&amp;Precip!$B$2:$B$161,Precip!$C$2:$C$161)</v>
      </c>
    </row>
    <row r="33" spans="1:12">
      <c r="A33" s="3">
        <v>2023</v>
      </c>
      <c r="B33" s="3">
        <v>171</v>
      </c>
      <c r="C33" s="3">
        <v>5</v>
      </c>
      <c r="D33" s="3">
        <v>4.9000000000000004</v>
      </c>
      <c r="E33" s="3"/>
      <c r="F33" s="3">
        <v>4.5</v>
      </c>
      <c r="G33" s="3"/>
      <c r="H33" s="3">
        <v>7.1</v>
      </c>
      <c r="I33" s="3" t="str">
        <f>_xlfn.XLOOKUP(B33,'RM lookup'!$A$2:$A$297,'RM lookup'!$E$2:$E$297)</f>
        <v>Maple Creek</v>
      </c>
      <c r="J33" s="3">
        <f>_xlfn.XLOOKUP(I33&amp;"|"&amp;A33,Precip!$A$2:$A$161&amp;"|"&amp;Precip!$B$2:$B$161,Precip!$C$2:$C$161)</f>
        <v>144.4</v>
      </c>
      <c r="K33" s="4">
        <f>_xlfn.XLOOKUP(I33,Precip!$A$2:$A$161,Precip!$C$2:$C$161)</f>
        <v>111.1</v>
      </c>
      <c r="L33" s="5" t="str">
        <f ca="1">_xlfn.FORMULATEXT(J33)</f>
        <v>=@XLOOKUP(I33&amp;"|"&amp;A33,Precip!$A$2:$A$161&amp;"|"&amp;Precip!$B$2:$B$161,Precip!$C$2:$C$161)</v>
      </c>
    </row>
    <row r="34" spans="1:12">
      <c r="A34" s="3">
        <v>2024</v>
      </c>
      <c r="B34" s="3">
        <v>171</v>
      </c>
      <c r="C34" s="3">
        <v>13.3</v>
      </c>
      <c r="D34" s="3">
        <v>17</v>
      </c>
      <c r="E34" s="3">
        <v>7.7</v>
      </c>
      <c r="F34" s="3">
        <v>29.3</v>
      </c>
      <c r="G34" s="3">
        <v>21.5</v>
      </c>
      <c r="H34" s="3">
        <v>18.100000000000001</v>
      </c>
      <c r="I34" s="3" t="str">
        <f>_xlfn.XLOOKUP(B34,'RM lookup'!$A$2:$A$297,'RM lookup'!$E$2:$E$297)</f>
        <v>Maple Creek</v>
      </c>
      <c r="J34" s="3">
        <f>_xlfn.XLOOKUP(I34&amp;"|"&amp;A34,Precip!$A$2:$A$161&amp;"|"&amp;Precip!$B$2:$B$161,Precip!$C$2:$C$161)</f>
        <v>231.9</v>
      </c>
      <c r="K34" s="4">
        <f>_xlfn.XLOOKUP(I34,Precip!$A$2:$A$161,Precip!$C$2:$C$161)</f>
        <v>111.1</v>
      </c>
      <c r="L34" s="5" t="str">
        <f ca="1">_xlfn.FORMULATEXT(J34)</f>
        <v>=@XLOOKUP(I34&amp;"|"&amp;A34,Precip!$A$2:$A$161&amp;"|"&amp;Precip!$B$2:$B$161,Precip!$C$2:$C$161)</v>
      </c>
    </row>
    <row r="36" spans="1:12">
      <c r="I36" s="6" t="s">
        <v>14</v>
      </c>
    </row>
    <row r="37" spans="1:12">
      <c r="I37" s="5" t="str">
        <f ca="1">_xlfn.FORMULATEXT(I5)</f>
        <v>=XLOOKUP(B5,'RM lookup'!$A$2:$A$297,'RM lookup'!$E$2:$E$297)</v>
      </c>
    </row>
    <row r="38" spans="1:12">
      <c r="I38" s="5" t="str">
        <f ca="1">_xlfn.FORMULATEXT(K5)</f>
        <v>=XLOOKUP(I5,Precip!$A$2:$A$161,Precip!$C$2:$C$161)</v>
      </c>
    </row>
    <row r="40" spans="1:12">
      <c r="A40" s="7" t="s">
        <v>15</v>
      </c>
    </row>
    <row r="41" spans="1:12">
      <c r="A41" s="3" t="s">
        <v>16</v>
      </c>
      <c r="D41" s="3">
        <f>COUNTIF(I5:I34,"#N/A")</f>
        <v>0</v>
      </c>
      <c r="E41" s="5" t="str">
        <f ca="1">_xlfn.FORMULATEXT(D41)</f>
        <v>=COUNTIF(I5:I34,"#N/A")</v>
      </c>
    </row>
    <row r="42" spans="1:12">
      <c r="A42" s="3" t="s">
        <v>17</v>
      </c>
      <c r="D42" s="3">
        <f>COUNTIF(J5:J34,"#N/A")</f>
        <v>0</v>
      </c>
      <c r="E42" s="5" t="str">
        <f ca="1">_xlfn.FORMULATEXT(D42)</f>
        <v>=COUNTIF(J5:J34,"#N/A")</v>
      </c>
    </row>
  </sheetData>
  <mergeCells count="1">
    <mergeCell ref="A2:L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7"/>
  <sheetViews>
    <sheetView workbookViewId="0">
      <pane ySplit="1" topLeftCell="A2" activePane="bottomLeft" state="frozen"/>
      <selection pane="bottomLeft"/>
    </sheetView>
  </sheetViews>
  <sheetFormatPr defaultRowHeight="15"/>
  <cols>
    <col min="1" max="6" width="18" customWidth="1"/>
  </cols>
  <sheetData>
    <row r="1" spans="1:6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</row>
    <row r="2" spans="1:6">
      <c r="A2" s="3">
        <v>1</v>
      </c>
      <c r="B2" s="3" t="s">
        <v>24</v>
      </c>
      <c r="C2" s="3" t="s">
        <v>25</v>
      </c>
      <c r="D2" s="3">
        <v>331</v>
      </c>
      <c r="E2" s="3" t="s">
        <v>26</v>
      </c>
      <c r="F2" s="3">
        <v>145</v>
      </c>
    </row>
    <row r="3" spans="1:6">
      <c r="A3" s="3">
        <v>2</v>
      </c>
      <c r="B3" s="3" t="s">
        <v>27</v>
      </c>
      <c r="C3" s="3" t="s">
        <v>25</v>
      </c>
      <c r="D3" s="3">
        <v>419</v>
      </c>
      <c r="E3" s="3" t="s">
        <v>26</v>
      </c>
      <c r="F3" s="3">
        <v>133</v>
      </c>
    </row>
    <row r="4" spans="1:6">
      <c r="A4" s="3">
        <v>3</v>
      </c>
      <c r="B4" s="3" t="s">
        <v>28</v>
      </c>
      <c r="C4" s="3" t="s">
        <v>25</v>
      </c>
      <c r="D4" s="3">
        <v>422</v>
      </c>
      <c r="E4" s="3" t="s">
        <v>26</v>
      </c>
      <c r="F4" s="3">
        <v>123</v>
      </c>
    </row>
    <row r="5" spans="1:6">
      <c r="A5" s="3">
        <v>4</v>
      </c>
      <c r="B5" s="3" t="s">
        <v>29</v>
      </c>
      <c r="C5" s="3" t="s">
        <v>25</v>
      </c>
      <c r="D5" s="3">
        <v>330</v>
      </c>
      <c r="E5" s="3" t="s">
        <v>30</v>
      </c>
      <c r="F5" s="3">
        <v>104</v>
      </c>
    </row>
    <row r="6" spans="1:6">
      <c r="A6" s="3">
        <v>5</v>
      </c>
      <c r="B6" s="3" t="s">
        <v>31</v>
      </c>
      <c r="C6" s="3" t="s">
        <v>25</v>
      </c>
      <c r="D6" s="3">
        <v>1279</v>
      </c>
      <c r="E6" s="3" t="s">
        <v>30</v>
      </c>
      <c r="F6" s="3">
        <v>83</v>
      </c>
    </row>
    <row r="7" spans="1:6">
      <c r="A7" s="3">
        <v>6</v>
      </c>
      <c r="B7" s="3" t="s">
        <v>32</v>
      </c>
      <c r="C7" s="3" t="s">
        <v>33</v>
      </c>
      <c r="D7" s="3">
        <v>277</v>
      </c>
      <c r="E7" s="3" t="s">
        <v>30</v>
      </c>
      <c r="F7" s="3">
        <v>69</v>
      </c>
    </row>
    <row r="8" spans="1:6">
      <c r="A8" s="3">
        <v>7</v>
      </c>
      <c r="B8" s="3" t="s">
        <v>34</v>
      </c>
      <c r="C8" s="3" t="s">
        <v>33</v>
      </c>
      <c r="D8" s="3">
        <v>220</v>
      </c>
      <c r="E8" s="3" t="s">
        <v>30</v>
      </c>
      <c r="F8" s="3">
        <v>62</v>
      </c>
    </row>
    <row r="9" spans="1:6">
      <c r="A9" s="3">
        <v>8</v>
      </c>
      <c r="B9" s="3" t="s">
        <v>35</v>
      </c>
      <c r="C9" s="3" t="s">
        <v>33</v>
      </c>
      <c r="D9" s="3">
        <v>269</v>
      </c>
      <c r="E9" s="3" t="s">
        <v>30</v>
      </c>
      <c r="F9" s="3">
        <v>69</v>
      </c>
    </row>
    <row r="10" spans="1:6">
      <c r="A10" s="3">
        <v>9</v>
      </c>
      <c r="B10" s="3" t="s">
        <v>36</v>
      </c>
      <c r="C10" s="3" t="s">
        <v>33</v>
      </c>
      <c r="D10" s="3">
        <v>211</v>
      </c>
      <c r="E10" s="3" t="s">
        <v>30</v>
      </c>
      <c r="F10" s="3">
        <v>84</v>
      </c>
    </row>
    <row r="11" spans="1:6">
      <c r="A11" s="3">
        <v>10</v>
      </c>
      <c r="B11" s="3" t="s">
        <v>37</v>
      </c>
      <c r="C11" s="3" t="s">
        <v>33</v>
      </c>
      <c r="D11" s="3">
        <v>125</v>
      </c>
      <c r="E11" s="3" t="s">
        <v>30</v>
      </c>
      <c r="F11" s="3">
        <v>115</v>
      </c>
    </row>
    <row r="12" spans="1:6">
      <c r="A12" s="3">
        <v>11</v>
      </c>
      <c r="B12" s="3" t="s">
        <v>38</v>
      </c>
      <c r="C12" s="3" t="s">
        <v>39</v>
      </c>
      <c r="D12" s="3">
        <v>263</v>
      </c>
      <c r="E12" s="3" t="s">
        <v>30</v>
      </c>
      <c r="F12" s="3">
        <v>136</v>
      </c>
    </row>
    <row r="13" spans="1:6">
      <c r="A13" s="3">
        <v>12</v>
      </c>
      <c r="B13" s="3" t="s">
        <v>40</v>
      </c>
      <c r="C13" s="3" t="s">
        <v>39</v>
      </c>
      <c r="D13" s="3">
        <v>190</v>
      </c>
      <c r="E13" s="3" t="s">
        <v>30</v>
      </c>
      <c r="F13" s="3">
        <v>157</v>
      </c>
    </row>
    <row r="14" spans="1:6">
      <c r="A14" s="3">
        <v>17</v>
      </c>
      <c r="B14" s="3" t="s">
        <v>41</v>
      </c>
      <c r="C14" s="3" t="s">
        <v>42</v>
      </c>
      <c r="D14" s="3">
        <v>425</v>
      </c>
      <c r="E14" s="3" t="s">
        <v>43</v>
      </c>
      <c r="F14" s="3">
        <v>119</v>
      </c>
    </row>
    <row r="15" spans="1:6">
      <c r="A15" s="3">
        <v>18</v>
      </c>
      <c r="B15" s="3" t="s">
        <v>44</v>
      </c>
      <c r="C15" s="3" t="s">
        <v>42</v>
      </c>
      <c r="D15" s="3">
        <v>140</v>
      </c>
      <c r="E15" s="3" t="s">
        <v>45</v>
      </c>
      <c r="F15" s="3">
        <v>119</v>
      </c>
    </row>
    <row r="16" spans="1:6">
      <c r="A16" s="3">
        <v>19</v>
      </c>
      <c r="B16" s="3" t="s">
        <v>46</v>
      </c>
      <c r="C16" s="3" t="s">
        <v>42</v>
      </c>
      <c r="D16" s="3">
        <v>347</v>
      </c>
      <c r="E16" s="3" t="s">
        <v>45</v>
      </c>
      <c r="F16" s="3">
        <v>102</v>
      </c>
    </row>
    <row r="17" spans="1:6">
      <c r="A17" s="3">
        <v>31</v>
      </c>
      <c r="B17" s="3" t="s">
        <v>47</v>
      </c>
      <c r="C17" s="3" t="s">
        <v>25</v>
      </c>
      <c r="D17" s="3">
        <v>306</v>
      </c>
      <c r="E17" s="3" t="s">
        <v>26</v>
      </c>
      <c r="F17" s="3">
        <v>122</v>
      </c>
    </row>
    <row r="18" spans="1:6">
      <c r="A18" s="3">
        <v>32</v>
      </c>
      <c r="B18" s="3" t="s">
        <v>48</v>
      </c>
      <c r="C18" s="3" t="s">
        <v>25</v>
      </c>
      <c r="D18" s="3">
        <v>351</v>
      </c>
      <c r="E18" s="3" t="s">
        <v>26</v>
      </c>
      <c r="F18" s="3">
        <v>109</v>
      </c>
    </row>
    <row r="19" spans="1:6">
      <c r="A19" s="3">
        <v>33</v>
      </c>
      <c r="B19" s="3" t="s">
        <v>49</v>
      </c>
      <c r="C19" s="3" t="s">
        <v>25</v>
      </c>
      <c r="D19" s="3">
        <v>306</v>
      </c>
      <c r="E19" s="3" t="s">
        <v>26</v>
      </c>
      <c r="F19" s="3">
        <v>98</v>
      </c>
    </row>
    <row r="20" spans="1:6">
      <c r="A20" s="3">
        <v>34</v>
      </c>
      <c r="B20" s="3" t="s">
        <v>50</v>
      </c>
      <c r="C20" s="3" t="s">
        <v>25</v>
      </c>
      <c r="D20" s="3">
        <v>355</v>
      </c>
      <c r="E20" s="3" t="s">
        <v>26</v>
      </c>
      <c r="F20" s="3">
        <v>92</v>
      </c>
    </row>
    <row r="21" spans="1:6">
      <c r="A21" s="3">
        <v>35</v>
      </c>
      <c r="B21" s="3" t="s">
        <v>51</v>
      </c>
      <c r="C21" s="3" t="s">
        <v>25</v>
      </c>
      <c r="D21" s="3">
        <v>450</v>
      </c>
      <c r="E21" s="3" t="s">
        <v>30</v>
      </c>
      <c r="F21" s="3">
        <v>68</v>
      </c>
    </row>
    <row r="22" spans="1:6">
      <c r="A22" s="3">
        <v>36</v>
      </c>
      <c r="B22" s="3" t="s">
        <v>52</v>
      </c>
      <c r="C22" s="3" t="s">
        <v>33</v>
      </c>
      <c r="D22" s="3">
        <v>568</v>
      </c>
      <c r="E22" s="3" t="s">
        <v>30</v>
      </c>
      <c r="F22" s="3">
        <v>45</v>
      </c>
    </row>
    <row r="23" spans="1:6">
      <c r="A23" s="3">
        <v>37</v>
      </c>
      <c r="B23" s="3" t="s">
        <v>53</v>
      </c>
      <c r="C23" s="3" t="s">
        <v>33</v>
      </c>
      <c r="D23" s="3">
        <v>275</v>
      </c>
      <c r="E23" s="3" t="s">
        <v>30</v>
      </c>
      <c r="F23" s="3">
        <v>34</v>
      </c>
    </row>
    <row r="24" spans="1:6">
      <c r="A24" s="3">
        <v>38</v>
      </c>
      <c r="B24" s="3" t="s">
        <v>54</v>
      </c>
      <c r="C24" s="3" t="s">
        <v>33</v>
      </c>
      <c r="D24" s="3">
        <v>253</v>
      </c>
      <c r="E24" s="3" t="s">
        <v>30</v>
      </c>
      <c r="F24" s="3">
        <v>47</v>
      </c>
    </row>
    <row r="25" spans="1:6">
      <c r="A25" s="3">
        <v>39</v>
      </c>
      <c r="B25" s="3" t="s">
        <v>55</v>
      </c>
      <c r="C25" s="3" t="s">
        <v>33</v>
      </c>
      <c r="D25" s="3">
        <v>181</v>
      </c>
      <c r="E25" s="3" t="s">
        <v>30</v>
      </c>
      <c r="F25" s="3">
        <v>66</v>
      </c>
    </row>
    <row r="26" spans="1:6">
      <c r="A26" s="3">
        <v>40</v>
      </c>
      <c r="B26" s="3" t="s">
        <v>56</v>
      </c>
      <c r="C26" s="3" t="s">
        <v>33</v>
      </c>
      <c r="D26" s="3">
        <v>305</v>
      </c>
      <c r="E26" s="3" t="s">
        <v>30</v>
      </c>
      <c r="F26" s="3">
        <v>103</v>
      </c>
    </row>
    <row r="27" spans="1:6">
      <c r="A27" s="3">
        <v>42</v>
      </c>
      <c r="B27" s="3" t="s">
        <v>57</v>
      </c>
      <c r="C27" s="3" t="s">
        <v>39</v>
      </c>
      <c r="D27" s="3">
        <v>285</v>
      </c>
      <c r="E27" s="3" t="s">
        <v>58</v>
      </c>
      <c r="F27" s="3">
        <v>142</v>
      </c>
    </row>
    <row r="28" spans="1:6">
      <c r="A28" s="3">
        <v>43</v>
      </c>
      <c r="B28" s="3" t="s">
        <v>59</v>
      </c>
      <c r="C28" s="3" t="s">
        <v>39</v>
      </c>
      <c r="D28" s="3">
        <v>352</v>
      </c>
      <c r="E28" s="3" t="s">
        <v>43</v>
      </c>
      <c r="F28" s="3">
        <v>157</v>
      </c>
    </row>
    <row r="29" spans="1:6">
      <c r="A29" s="3">
        <v>44</v>
      </c>
      <c r="B29" s="3" t="s">
        <v>60</v>
      </c>
      <c r="C29" s="3" t="s">
        <v>39</v>
      </c>
      <c r="D29" s="3">
        <v>295</v>
      </c>
      <c r="E29" s="3" t="s">
        <v>43</v>
      </c>
      <c r="F29" s="3">
        <v>127</v>
      </c>
    </row>
    <row r="30" spans="1:6">
      <c r="A30" s="3">
        <v>45</v>
      </c>
      <c r="B30" s="3" t="s">
        <v>61</v>
      </c>
      <c r="C30" s="3" t="s">
        <v>39</v>
      </c>
      <c r="D30" s="3">
        <v>289</v>
      </c>
      <c r="E30" s="3" t="s">
        <v>43</v>
      </c>
      <c r="F30" s="3">
        <v>112</v>
      </c>
    </row>
    <row r="31" spans="1:6">
      <c r="A31" s="3">
        <v>46</v>
      </c>
      <c r="B31" s="3" t="s">
        <v>62</v>
      </c>
      <c r="C31" s="3" t="s">
        <v>39</v>
      </c>
      <c r="D31" s="3">
        <v>76</v>
      </c>
      <c r="E31" s="3" t="s">
        <v>43</v>
      </c>
      <c r="F31" s="3">
        <v>100</v>
      </c>
    </row>
    <row r="32" spans="1:6">
      <c r="A32" s="3">
        <v>49</v>
      </c>
      <c r="B32" s="3" t="s">
        <v>63</v>
      </c>
      <c r="C32" s="3" t="s">
        <v>42</v>
      </c>
      <c r="D32" s="3">
        <v>352</v>
      </c>
      <c r="E32" s="3" t="s">
        <v>45</v>
      </c>
      <c r="F32" s="3">
        <v>60</v>
      </c>
    </row>
    <row r="33" spans="1:6">
      <c r="A33" s="3">
        <v>51</v>
      </c>
      <c r="B33" s="3" t="s">
        <v>64</v>
      </c>
      <c r="C33" s="3" t="s">
        <v>42</v>
      </c>
      <c r="D33" s="3">
        <v>343</v>
      </c>
      <c r="E33" s="3" t="s">
        <v>45</v>
      </c>
      <c r="F33" s="3">
        <v>62</v>
      </c>
    </row>
    <row r="34" spans="1:6">
      <c r="A34" s="3">
        <v>61</v>
      </c>
      <c r="B34" s="3" t="s">
        <v>65</v>
      </c>
      <c r="C34" s="3" t="s">
        <v>25</v>
      </c>
      <c r="D34" s="3">
        <v>451</v>
      </c>
      <c r="E34" s="3" t="s">
        <v>26</v>
      </c>
      <c r="F34" s="3">
        <v>99</v>
      </c>
    </row>
    <row r="35" spans="1:6">
      <c r="A35" s="3">
        <v>63</v>
      </c>
      <c r="B35" s="3" t="s">
        <v>66</v>
      </c>
      <c r="C35" s="3" t="s">
        <v>25</v>
      </c>
      <c r="D35" s="3">
        <v>489</v>
      </c>
      <c r="E35" s="3" t="s">
        <v>26</v>
      </c>
      <c r="F35" s="3">
        <v>73</v>
      </c>
    </row>
    <row r="36" spans="1:6">
      <c r="A36" s="3">
        <v>64</v>
      </c>
      <c r="B36" s="3" t="s">
        <v>67</v>
      </c>
      <c r="C36" s="3" t="s">
        <v>25</v>
      </c>
      <c r="D36" s="3">
        <v>252</v>
      </c>
      <c r="E36" s="3" t="s">
        <v>26</v>
      </c>
      <c r="F36" s="3">
        <v>62</v>
      </c>
    </row>
    <row r="37" spans="1:6">
      <c r="A37" s="3">
        <v>65</v>
      </c>
      <c r="B37" s="3" t="s">
        <v>68</v>
      </c>
      <c r="C37" s="3" t="s">
        <v>25</v>
      </c>
      <c r="D37" s="3">
        <v>255</v>
      </c>
      <c r="E37" s="3" t="s">
        <v>30</v>
      </c>
      <c r="F37" s="3">
        <v>55</v>
      </c>
    </row>
    <row r="38" spans="1:6">
      <c r="A38" s="3">
        <v>66</v>
      </c>
      <c r="B38" s="3" t="s">
        <v>69</v>
      </c>
      <c r="C38" s="3" t="s">
        <v>33</v>
      </c>
      <c r="D38" s="3">
        <v>430</v>
      </c>
      <c r="E38" s="3" t="s">
        <v>30</v>
      </c>
      <c r="F38" s="3">
        <v>26</v>
      </c>
    </row>
    <row r="39" spans="1:6">
      <c r="A39" s="3">
        <v>67</v>
      </c>
      <c r="B39" s="3" t="s">
        <v>30</v>
      </c>
      <c r="C39" s="3" t="s">
        <v>33</v>
      </c>
      <c r="D39" s="3">
        <v>1103</v>
      </c>
      <c r="E39" s="3" t="s">
        <v>30</v>
      </c>
      <c r="F39" s="3">
        <v>6</v>
      </c>
    </row>
    <row r="40" spans="1:6">
      <c r="A40" s="3">
        <v>68</v>
      </c>
      <c r="B40" s="3" t="s">
        <v>70</v>
      </c>
      <c r="C40" s="3" t="s">
        <v>33</v>
      </c>
      <c r="D40" s="3">
        <v>307</v>
      </c>
      <c r="E40" s="3" t="s">
        <v>30</v>
      </c>
      <c r="F40" s="3">
        <v>30</v>
      </c>
    </row>
    <row r="41" spans="1:6">
      <c r="A41" s="3">
        <v>69</v>
      </c>
      <c r="B41" s="3" t="s">
        <v>71</v>
      </c>
      <c r="C41" s="3" t="s">
        <v>33</v>
      </c>
      <c r="D41" s="3">
        <v>233</v>
      </c>
      <c r="E41" s="3" t="s">
        <v>30</v>
      </c>
      <c r="F41" s="3">
        <v>62</v>
      </c>
    </row>
    <row r="42" spans="1:6">
      <c r="A42" s="3">
        <v>70</v>
      </c>
      <c r="B42" s="3" t="s">
        <v>72</v>
      </c>
      <c r="C42" s="3" t="s">
        <v>33</v>
      </c>
      <c r="D42" s="3">
        <v>251</v>
      </c>
      <c r="E42" s="3" t="s">
        <v>30</v>
      </c>
      <c r="F42" s="3">
        <v>89</v>
      </c>
    </row>
    <row r="43" spans="1:6">
      <c r="A43" s="3">
        <v>71</v>
      </c>
      <c r="B43" s="3" t="s">
        <v>73</v>
      </c>
      <c r="C43" s="3" t="s">
        <v>39</v>
      </c>
      <c r="D43" s="3">
        <v>411</v>
      </c>
      <c r="E43" s="3" t="s">
        <v>58</v>
      </c>
      <c r="F43" s="3">
        <v>111</v>
      </c>
    </row>
    <row r="44" spans="1:6">
      <c r="A44" s="3">
        <v>72</v>
      </c>
      <c r="B44" s="3" t="s">
        <v>74</v>
      </c>
      <c r="C44" s="3" t="s">
        <v>39</v>
      </c>
      <c r="D44" s="3">
        <v>252</v>
      </c>
      <c r="E44" s="3" t="s">
        <v>58</v>
      </c>
      <c r="F44" s="3">
        <v>122</v>
      </c>
    </row>
    <row r="45" spans="1:6">
      <c r="A45" s="3">
        <v>73</v>
      </c>
      <c r="B45" s="3" t="s">
        <v>75</v>
      </c>
      <c r="C45" s="3" t="s">
        <v>39</v>
      </c>
      <c r="D45" s="3">
        <v>385</v>
      </c>
      <c r="E45" s="3" t="s">
        <v>43</v>
      </c>
      <c r="F45" s="3">
        <v>133</v>
      </c>
    </row>
    <row r="46" spans="1:6">
      <c r="A46" s="3">
        <v>74</v>
      </c>
      <c r="B46" s="3" t="s">
        <v>76</v>
      </c>
      <c r="C46" s="3" t="s">
        <v>39</v>
      </c>
      <c r="D46" s="3">
        <v>466</v>
      </c>
      <c r="E46" s="3" t="s">
        <v>43</v>
      </c>
      <c r="F46" s="3">
        <v>103</v>
      </c>
    </row>
    <row r="47" spans="1:6">
      <c r="A47" s="3">
        <v>75</v>
      </c>
      <c r="B47" s="3" t="s">
        <v>77</v>
      </c>
      <c r="C47" s="3" t="s">
        <v>39</v>
      </c>
      <c r="D47" s="3">
        <v>251</v>
      </c>
      <c r="E47" s="3" t="s">
        <v>43</v>
      </c>
      <c r="F47" s="3">
        <v>86</v>
      </c>
    </row>
    <row r="48" spans="1:6">
      <c r="A48" s="3">
        <v>76</v>
      </c>
      <c r="B48" s="3" t="s">
        <v>78</v>
      </c>
      <c r="C48" s="3" t="s">
        <v>39</v>
      </c>
      <c r="D48" s="3">
        <v>381</v>
      </c>
      <c r="E48" s="3" t="s">
        <v>43</v>
      </c>
      <c r="F48" s="3">
        <v>67</v>
      </c>
    </row>
    <row r="49" spans="1:6">
      <c r="A49" s="3">
        <v>77</v>
      </c>
      <c r="B49" s="3" t="s">
        <v>79</v>
      </c>
      <c r="C49" s="3" t="s">
        <v>42</v>
      </c>
      <c r="D49" s="3">
        <v>188</v>
      </c>
      <c r="E49" s="3" t="s">
        <v>43</v>
      </c>
      <c r="F49" s="3">
        <v>66</v>
      </c>
    </row>
    <row r="50" spans="1:6">
      <c r="A50" s="3">
        <v>78</v>
      </c>
      <c r="B50" s="3" t="s">
        <v>80</v>
      </c>
      <c r="C50" s="3" t="s">
        <v>42</v>
      </c>
      <c r="D50" s="3">
        <v>341</v>
      </c>
      <c r="E50" s="3" t="s">
        <v>43</v>
      </c>
      <c r="F50" s="3">
        <v>85</v>
      </c>
    </row>
    <row r="51" spans="1:6">
      <c r="A51" s="3">
        <v>79</v>
      </c>
      <c r="B51" s="3" t="s">
        <v>81</v>
      </c>
      <c r="C51" s="3" t="s">
        <v>42</v>
      </c>
      <c r="D51" s="3">
        <v>359</v>
      </c>
      <c r="E51" s="3" t="s">
        <v>45</v>
      </c>
      <c r="F51" s="3">
        <v>63</v>
      </c>
    </row>
    <row r="52" spans="1:6">
      <c r="A52" s="3">
        <v>91</v>
      </c>
      <c r="B52" s="3" t="s">
        <v>82</v>
      </c>
      <c r="C52" s="3" t="s">
        <v>25</v>
      </c>
      <c r="D52" s="3">
        <v>258</v>
      </c>
      <c r="E52" s="3" t="s">
        <v>26</v>
      </c>
      <c r="F52" s="3">
        <v>91</v>
      </c>
    </row>
    <row r="53" spans="1:6">
      <c r="A53" s="3">
        <v>92</v>
      </c>
      <c r="B53" s="3" t="s">
        <v>83</v>
      </c>
      <c r="C53" s="3" t="s">
        <v>25</v>
      </c>
      <c r="D53" s="3">
        <v>292</v>
      </c>
      <c r="E53" s="3" t="s">
        <v>26</v>
      </c>
      <c r="F53" s="3">
        <v>70</v>
      </c>
    </row>
    <row r="54" spans="1:6">
      <c r="A54" s="3">
        <v>93</v>
      </c>
      <c r="B54" s="3" t="s">
        <v>84</v>
      </c>
      <c r="C54" s="3" t="s">
        <v>25</v>
      </c>
      <c r="D54" s="3">
        <v>614</v>
      </c>
      <c r="E54" s="3" t="s">
        <v>26</v>
      </c>
      <c r="F54" s="3">
        <v>49</v>
      </c>
    </row>
    <row r="55" spans="1:6">
      <c r="A55" s="3">
        <v>94</v>
      </c>
      <c r="B55" s="3" t="s">
        <v>85</v>
      </c>
      <c r="C55" s="3" t="s">
        <v>25</v>
      </c>
      <c r="D55" s="3">
        <v>244</v>
      </c>
      <c r="E55" s="3" t="s">
        <v>26</v>
      </c>
      <c r="F55" s="3">
        <v>28</v>
      </c>
    </row>
    <row r="56" spans="1:6">
      <c r="A56" s="3">
        <v>95</v>
      </c>
      <c r="B56" s="3" t="s">
        <v>86</v>
      </c>
      <c r="C56" s="3" t="s">
        <v>25</v>
      </c>
      <c r="D56" s="3">
        <v>289</v>
      </c>
      <c r="E56" s="3" t="s">
        <v>26</v>
      </c>
      <c r="F56" s="3">
        <v>36</v>
      </c>
    </row>
    <row r="57" spans="1:6">
      <c r="A57" s="3">
        <v>96</v>
      </c>
      <c r="B57" s="3" t="s">
        <v>87</v>
      </c>
      <c r="C57" s="3" t="s">
        <v>33</v>
      </c>
      <c r="D57" s="3">
        <v>224</v>
      </c>
      <c r="E57" s="3" t="s">
        <v>30</v>
      </c>
      <c r="F57" s="3">
        <v>37</v>
      </c>
    </row>
    <row r="58" spans="1:6">
      <c r="A58" s="3">
        <v>97</v>
      </c>
      <c r="B58" s="3" t="s">
        <v>88</v>
      </c>
      <c r="C58" s="3" t="s">
        <v>33</v>
      </c>
      <c r="D58" s="3">
        <v>274</v>
      </c>
      <c r="E58" s="3" t="s">
        <v>30</v>
      </c>
      <c r="F58" s="3">
        <v>24</v>
      </c>
    </row>
    <row r="59" spans="1:6">
      <c r="A59" s="3">
        <v>98</v>
      </c>
      <c r="B59" s="3" t="s">
        <v>89</v>
      </c>
      <c r="C59" s="3" t="s">
        <v>33</v>
      </c>
      <c r="D59" s="3">
        <v>215</v>
      </c>
      <c r="E59" s="3" t="s">
        <v>30</v>
      </c>
      <c r="F59" s="3">
        <v>39</v>
      </c>
    </row>
    <row r="60" spans="1:6">
      <c r="A60" s="3">
        <v>99</v>
      </c>
      <c r="B60" s="3" t="s">
        <v>90</v>
      </c>
      <c r="C60" s="3" t="s">
        <v>33</v>
      </c>
      <c r="D60" s="3">
        <v>225</v>
      </c>
      <c r="E60" s="3" t="s">
        <v>58</v>
      </c>
      <c r="F60" s="3">
        <v>54</v>
      </c>
    </row>
    <row r="61" spans="1:6">
      <c r="A61" s="3">
        <v>100</v>
      </c>
      <c r="B61" s="3" t="s">
        <v>91</v>
      </c>
      <c r="C61" s="3" t="s">
        <v>33</v>
      </c>
      <c r="D61" s="3">
        <v>195</v>
      </c>
      <c r="E61" s="3" t="s">
        <v>58</v>
      </c>
      <c r="F61" s="3">
        <v>61</v>
      </c>
    </row>
    <row r="62" spans="1:6">
      <c r="A62" s="3">
        <v>101</v>
      </c>
      <c r="B62" s="3" t="s">
        <v>92</v>
      </c>
      <c r="C62" s="3" t="s">
        <v>39</v>
      </c>
      <c r="D62" s="3">
        <v>210</v>
      </c>
      <c r="E62" s="3" t="s">
        <v>58</v>
      </c>
      <c r="F62" s="3">
        <v>82</v>
      </c>
    </row>
    <row r="63" spans="1:6">
      <c r="A63" s="3">
        <v>102</v>
      </c>
      <c r="B63" s="3" t="s">
        <v>93</v>
      </c>
      <c r="C63" s="3" t="s">
        <v>39</v>
      </c>
      <c r="D63" s="3">
        <v>140</v>
      </c>
      <c r="E63" s="3" t="s">
        <v>58</v>
      </c>
      <c r="F63" s="3">
        <v>104</v>
      </c>
    </row>
    <row r="64" spans="1:6">
      <c r="A64" s="3">
        <v>103</v>
      </c>
      <c r="B64" s="3" t="s">
        <v>94</v>
      </c>
      <c r="C64" s="3" t="s">
        <v>39</v>
      </c>
      <c r="D64" s="3">
        <v>230</v>
      </c>
      <c r="E64" s="3" t="s">
        <v>43</v>
      </c>
      <c r="F64" s="3">
        <v>116</v>
      </c>
    </row>
    <row r="65" spans="1:6">
      <c r="A65" s="3">
        <v>104</v>
      </c>
      <c r="B65" s="3" t="s">
        <v>95</v>
      </c>
      <c r="C65" s="3" t="s">
        <v>39</v>
      </c>
      <c r="D65" s="3">
        <v>317</v>
      </c>
      <c r="E65" s="3" t="s">
        <v>43</v>
      </c>
      <c r="F65" s="3">
        <v>87</v>
      </c>
    </row>
    <row r="66" spans="1:6">
      <c r="A66" s="3">
        <v>105</v>
      </c>
      <c r="B66" s="3" t="s">
        <v>96</v>
      </c>
      <c r="C66" s="3" t="s">
        <v>39</v>
      </c>
      <c r="D66" s="3">
        <v>195</v>
      </c>
      <c r="E66" s="3" t="s">
        <v>43</v>
      </c>
      <c r="F66" s="3">
        <v>65</v>
      </c>
    </row>
    <row r="67" spans="1:6">
      <c r="A67" s="3">
        <v>106</v>
      </c>
      <c r="B67" s="3" t="s">
        <v>97</v>
      </c>
      <c r="C67" s="3" t="s">
        <v>39</v>
      </c>
      <c r="D67" s="3">
        <v>512</v>
      </c>
      <c r="E67" s="3" t="s">
        <v>43</v>
      </c>
      <c r="F67" s="3">
        <v>43</v>
      </c>
    </row>
    <row r="68" spans="1:6">
      <c r="A68" s="3">
        <v>107</v>
      </c>
      <c r="B68" s="3" t="s">
        <v>98</v>
      </c>
      <c r="C68" s="3" t="s">
        <v>42</v>
      </c>
      <c r="D68" s="3">
        <v>563</v>
      </c>
      <c r="E68" s="3" t="s">
        <v>43</v>
      </c>
      <c r="F68" s="3">
        <v>37</v>
      </c>
    </row>
    <row r="69" spans="1:6">
      <c r="A69" s="3">
        <v>108</v>
      </c>
      <c r="B69" s="3" t="s">
        <v>99</v>
      </c>
      <c r="C69" s="3" t="s">
        <v>42</v>
      </c>
      <c r="D69" s="3">
        <v>362</v>
      </c>
      <c r="E69" s="3" t="s">
        <v>43</v>
      </c>
      <c r="F69" s="3">
        <v>61</v>
      </c>
    </row>
    <row r="70" spans="1:6">
      <c r="A70" s="3">
        <v>109</v>
      </c>
      <c r="B70" s="3" t="s">
        <v>100</v>
      </c>
      <c r="C70" s="3" t="s">
        <v>42</v>
      </c>
      <c r="D70" s="3">
        <v>462</v>
      </c>
      <c r="E70" s="3" t="s">
        <v>45</v>
      </c>
      <c r="F70" s="3">
        <v>59</v>
      </c>
    </row>
    <row r="71" spans="1:6">
      <c r="A71" s="3">
        <v>110</v>
      </c>
      <c r="B71" s="3" t="s">
        <v>101</v>
      </c>
      <c r="C71" s="3" t="s">
        <v>42</v>
      </c>
      <c r="D71" s="3">
        <v>280</v>
      </c>
      <c r="E71" s="3" t="s">
        <v>45</v>
      </c>
      <c r="F71" s="3">
        <v>27</v>
      </c>
    </row>
    <row r="72" spans="1:6">
      <c r="A72" s="3">
        <v>111</v>
      </c>
      <c r="B72" s="3" t="s">
        <v>45</v>
      </c>
      <c r="C72" s="3" t="s">
        <v>42</v>
      </c>
      <c r="D72" s="3">
        <v>1167</v>
      </c>
      <c r="E72" s="3" t="s">
        <v>45</v>
      </c>
      <c r="F72" s="3">
        <v>13</v>
      </c>
    </row>
    <row r="73" spans="1:6">
      <c r="A73" s="3">
        <v>121</v>
      </c>
      <c r="B73" s="3" t="s">
        <v>102</v>
      </c>
      <c r="C73" s="3" t="s">
        <v>103</v>
      </c>
      <c r="D73" s="3">
        <v>541</v>
      </c>
      <c r="E73" s="3" t="s">
        <v>26</v>
      </c>
      <c r="F73" s="3">
        <v>79</v>
      </c>
    </row>
    <row r="74" spans="1:6">
      <c r="A74" s="3">
        <v>122</v>
      </c>
      <c r="B74" s="3" t="s">
        <v>104</v>
      </c>
      <c r="C74" s="3" t="s">
        <v>103</v>
      </c>
      <c r="D74" s="3">
        <v>254</v>
      </c>
      <c r="E74" s="3" t="s">
        <v>26</v>
      </c>
      <c r="F74" s="3">
        <v>63</v>
      </c>
    </row>
    <row r="75" spans="1:6">
      <c r="A75" s="3">
        <v>123</v>
      </c>
      <c r="B75" s="3" t="s">
        <v>105</v>
      </c>
      <c r="C75" s="3" t="s">
        <v>103</v>
      </c>
      <c r="D75" s="3">
        <v>355</v>
      </c>
      <c r="E75" s="3" t="s">
        <v>26</v>
      </c>
      <c r="F75" s="3">
        <v>35</v>
      </c>
    </row>
    <row r="76" spans="1:6">
      <c r="A76" s="3">
        <v>124</v>
      </c>
      <c r="B76" s="3" t="s">
        <v>106</v>
      </c>
      <c r="C76" s="3" t="s">
        <v>103</v>
      </c>
      <c r="D76" s="3">
        <v>396</v>
      </c>
      <c r="E76" s="3" t="s">
        <v>26</v>
      </c>
      <c r="F76" s="3">
        <v>9</v>
      </c>
    </row>
    <row r="77" spans="1:6">
      <c r="A77" s="3">
        <v>125</v>
      </c>
      <c r="B77" s="3" t="s">
        <v>107</v>
      </c>
      <c r="C77" s="3" t="s">
        <v>103</v>
      </c>
      <c r="D77" s="3">
        <v>333</v>
      </c>
      <c r="E77" s="3" t="s">
        <v>26</v>
      </c>
      <c r="F77" s="3">
        <v>21</v>
      </c>
    </row>
    <row r="78" spans="1:6">
      <c r="A78" s="3">
        <v>126</v>
      </c>
      <c r="B78" s="3" t="s">
        <v>108</v>
      </c>
      <c r="C78" s="3" t="s">
        <v>109</v>
      </c>
      <c r="D78" s="3">
        <v>350</v>
      </c>
      <c r="E78" s="3" t="s">
        <v>110</v>
      </c>
      <c r="F78" s="3">
        <v>43</v>
      </c>
    </row>
    <row r="79" spans="1:6">
      <c r="A79" s="3">
        <v>127</v>
      </c>
      <c r="B79" s="3" t="s">
        <v>111</v>
      </c>
      <c r="C79" s="3" t="s">
        <v>109</v>
      </c>
      <c r="D79" s="3">
        <v>701</v>
      </c>
      <c r="E79" s="3" t="s">
        <v>110</v>
      </c>
      <c r="F79" s="3">
        <v>39</v>
      </c>
    </row>
    <row r="80" spans="1:6">
      <c r="A80" s="3">
        <v>128</v>
      </c>
      <c r="B80" s="3" t="s">
        <v>112</v>
      </c>
      <c r="C80" s="3" t="s">
        <v>109</v>
      </c>
      <c r="D80" s="3">
        <v>985</v>
      </c>
      <c r="E80" s="3" t="s">
        <v>58</v>
      </c>
      <c r="F80" s="3">
        <v>34</v>
      </c>
    </row>
    <row r="81" spans="1:6">
      <c r="A81" s="3">
        <v>129</v>
      </c>
      <c r="B81" s="3" t="s">
        <v>113</v>
      </c>
      <c r="C81" s="3" t="s">
        <v>109</v>
      </c>
      <c r="D81" s="3">
        <v>328</v>
      </c>
      <c r="E81" s="3" t="s">
        <v>58</v>
      </c>
      <c r="F81" s="3">
        <v>26</v>
      </c>
    </row>
    <row r="82" spans="1:6">
      <c r="A82" s="3">
        <v>130</v>
      </c>
      <c r="B82" s="3" t="s">
        <v>114</v>
      </c>
      <c r="C82" s="3" t="s">
        <v>109</v>
      </c>
      <c r="D82" s="3">
        <v>253</v>
      </c>
      <c r="E82" s="3" t="s">
        <v>58</v>
      </c>
      <c r="F82" s="3">
        <v>42</v>
      </c>
    </row>
    <row r="83" spans="1:6">
      <c r="A83" s="3">
        <v>131</v>
      </c>
      <c r="B83" s="3" t="s">
        <v>115</v>
      </c>
      <c r="C83" s="3" t="s">
        <v>116</v>
      </c>
      <c r="D83" s="3">
        <v>583</v>
      </c>
      <c r="E83" s="3" t="s">
        <v>58</v>
      </c>
      <c r="F83" s="3">
        <v>64</v>
      </c>
    </row>
    <row r="84" spans="1:6">
      <c r="A84" s="3">
        <v>132</v>
      </c>
      <c r="B84" s="3" t="s">
        <v>117</v>
      </c>
      <c r="C84" s="3" t="s">
        <v>116</v>
      </c>
      <c r="D84" s="3">
        <v>97</v>
      </c>
      <c r="E84" s="3" t="s">
        <v>58</v>
      </c>
      <c r="F84" s="3">
        <v>86</v>
      </c>
    </row>
    <row r="85" spans="1:6">
      <c r="A85" s="3">
        <v>133</v>
      </c>
      <c r="B85" s="3" t="s">
        <v>118</v>
      </c>
      <c r="C85" s="3" t="s">
        <v>116</v>
      </c>
      <c r="D85" s="3">
        <v>105</v>
      </c>
      <c r="E85" s="3" t="s">
        <v>43</v>
      </c>
      <c r="F85" s="3">
        <v>105</v>
      </c>
    </row>
    <row r="86" spans="1:6">
      <c r="A86" s="3">
        <v>134</v>
      </c>
      <c r="B86" s="3" t="s">
        <v>119</v>
      </c>
      <c r="C86" s="3" t="s">
        <v>116</v>
      </c>
      <c r="D86" s="3">
        <v>194</v>
      </c>
      <c r="E86" s="3" t="s">
        <v>43</v>
      </c>
      <c r="F86" s="3">
        <v>82</v>
      </c>
    </row>
    <row r="87" spans="1:6">
      <c r="A87" s="3">
        <v>135</v>
      </c>
      <c r="B87" s="3" t="s">
        <v>120</v>
      </c>
      <c r="C87" s="3" t="s">
        <v>116</v>
      </c>
      <c r="D87" s="3">
        <v>356</v>
      </c>
      <c r="E87" s="3" t="s">
        <v>43</v>
      </c>
      <c r="F87" s="3">
        <v>50</v>
      </c>
    </row>
    <row r="88" spans="1:6">
      <c r="A88" s="3">
        <v>136</v>
      </c>
      <c r="B88" s="3" t="s">
        <v>121</v>
      </c>
      <c r="C88" s="3" t="s">
        <v>116</v>
      </c>
      <c r="D88" s="3">
        <v>669</v>
      </c>
      <c r="E88" s="3" t="s">
        <v>43</v>
      </c>
      <c r="F88" s="3">
        <v>20</v>
      </c>
    </row>
    <row r="89" spans="1:6">
      <c r="A89" s="3">
        <v>137</v>
      </c>
      <c r="B89" s="3" t="s">
        <v>122</v>
      </c>
      <c r="C89" s="3" t="s">
        <v>123</v>
      </c>
      <c r="D89" s="3">
        <v>1995</v>
      </c>
      <c r="E89" s="3" t="s">
        <v>43</v>
      </c>
      <c r="F89" s="3">
        <v>6</v>
      </c>
    </row>
    <row r="90" spans="1:6">
      <c r="A90" s="3">
        <v>138</v>
      </c>
      <c r="B90" s="3" t="s">
        <v>124</v>
      </c>
      <c r="C90" s="3" t="s">
        <v>123</v>
      </c>
      <c r="D90" s="3">
        <v>567</v>
      </c>
      <c r="E90" s="3" t="s">
        <v>43</v>
      </c>
      <c r="F90" s="3">
        <v>43</v>
      </c>
    </row>
    <row r="91" spans="1:6">
      <c r="A91" s="3">
        <v>139</v>
      </c>
      <c r="B91" s="3" t="s">
        <v>125</v>
      </c>
      <c r="C91" s="3" t="s">
        <v>123</v>
      </c>
      <c r="D91" s="3">
        <v>185</v>
      </c>
      <c r="E91" s="3" t="s">
        <v>45</v>
      </c>
      <c r="F91" s="3">
        <v>65</v>
      </c>
    </row>
    <row r="92" spans="1:6">
      <c r="A92" s="3">
        <v>141</v>
      </c>
      <c r="B92" s="3" t="s">
        <v>126</v>
      </c>
      <c r="C92" s="3" t="s">
        <v>123</v>
      </c>
      <c r="D92" s="3">
        <v>148</v>
      </c>
      <c r="E92" s="3" t="s">
        <v>45</v>
      </c>
      <c r="F92" s="3">
        <v>31</v>
      </c>
    </row>
    <row r="93" spans="1:6">
      <c r="A93" s="3">
        <v>142</v>
      </c>
      <c r="B93" s="3" t="s">
        <v>127</v>
      </c>
      <c r="C93" s="3" t="s">
        <v>123</v>
      </c>
      <c r="D93" s="3">
        <v>110</v>
      </c>
      <c r="E93" s="3" t="s">
        <v>128</v>
      </c>
      <c r="F93" s="3">
        <v>61</v>
      </c>
    </row>
    <row r="94" spans="1:6">
      <c r="A94" s="3">
        <v>151</v>
      </c>
      <c r="B94" s="3" t="s">
        <v>129</v>
      </c>
      <c r="C94" s="3" t="s">
        <v>103</v>
      </c>
      <c r="D94" s="3">
        <v>544</v>
      </c>
      <c r="E94" s="3" t="s">
        <v>26</v>
      </c>
      <c r="F94" s="3">
        <v>74</v>
      </c>
    </row>
    <row r="95" spans="1:6">
      <c r="A95" s="3">
        <v>152</v>
      </c>
      <c r="B95" s="3" t="s">
        <v>130</v>
      </c>
      <c r="C95" s="3" t="s">
        <v>103</v>
      </c>
      <c r="D95" s="3">
        <v>383</v>
      </c>
      <c r="E95" s="3" t="s">
        <v>26</v>
      </c>
      <c r="F95" s="3">
        <v>82</v>
      </c>
    </row>
    <row r="96" spans="1:6">
      <c r="A96" s="3">
        <v>153</v>
      </c>
      <c r="B96" s="3" t="s">
        <v>131</v>
      </c>
      <c r="C96" s="3" t="s">
        <v>103</v>
      </c>
      <c r="D96" s="3">
        <v>248</v>
      </c>
      <c r="E96" s="3" t="s">
        <v>26</v>
      </c>
      <c r="F96" s="3">
        <v>43</v>
      </c>
    </row>
    <row r="97" spans="1:6">
      <c r="A97" s="3">
        <v>154</v>
      </c>
      <c r="B97" s="3" t="s">
        <v>132</v>
      </c>
      <c r="C97" s="3" t="s">
        <v>103</v>
      </c>
      <c r="D97" s="3">
        <v>392</v>
      </c>
      <c r="E97" s="3" t="s">
        <v>26</v>
      </c>
      <c r="F97" s="3">
        <v>23</v>
      </c>
    </row>
    <row r="98" spans="1:6">
      <c r="A98" s="3">
        <v>155</v>
      </c>
      <c r="B98" s="3" t="s">
        <v>133</v>
      </c>
      <c r="C98" s="3" t="s">
        <v>103</v>
      </c>
      <c r="D98" s="3">
        <v>366</v>
      </c>
      <c r="E98" s="3" t="s">
        <v>110</v>
      </c>
      <c r="F98" s="3">
        <v>36</v>
      </c>
    </row>
    <row r="99" spans="1:6">
      <c r="A99" s="3">
        <v>156</v>
      </c>
      <c r="B99" s="3" t="s">
        <v>134</v>
      </c>
      <c r="C99" s="3" t="s">
        <v>109</v>
      </c>
      <c r="D99" s="3">
        <v>362</v>
      </c>
      <c r="E99" s="3" t="s">
        <v>110</v>
      </c>
      <c r="F99" s="3">
        <v>3</v>
      </c>
    </row>
    <row r="100" spans="1:6">
      <c r="A100" s="3">
        <v>157</v>
      </c>
      <c r="B100" s="3" t="s">
        <v>135</v>
      </c>
      <c r="C100" s="3" t="s">
        <v>109</v>
      </c>
      <c r="D100" s="3">
        <v>1231</v>
      </c>
      <c r="E100" s="3" t="s">
        <v>110</v>
      </c>
      <c r="F100" s="3">
        <v>30</v>
      </c>
    </row>
    <row r="101" spans="1:6">
      <c r="A101" s="3">
        <v>158</v>
      </c>
      <c r="B101" s="3" t="s">
        <v>136</v>
      </c>
      <c r="C101" s="3" t="s">
        <v>109</v>
      </c>
      <c r="D101" s="3">
        <v>4466</v>
      </c>
      <c r="E101" s="3" t="s">
        <v>58</v>
      </c>
      <c r="F101" s="3">
        <v>22</v>
      </c>
    </row>
    <row r="102" spans="1:6">
      <c r="A102" s="3">
        <v>159</v>
      </c>
      <c r="B102" s="3" t="s">
        <v>137</v>
      </c>
      <c r="C102" s="3" t="s">
        <v>109</v>
      </c>
      <c r="D102" s="3">
        <v>1219</v>
      </c>
      <c r="E102" s="3" t="s">
        <v>58</v>
      </c>
      <c r="F102" s="3">
        <v>4</v>
      </c>
    </row>
    <row r="103" spans="1:6">
      <c r="A103" s="3">
        <v>160</v>
      </c>
      <c r="B103" s="3" t="s">
        <v>138</v>
      </c>
      <c r="C103" s="3" t="s">
        <v>109</v>
      </c>
      <c r="D103" s="3">
        <v>441</v>
      </c>
      <c r="E103" s="3" t="s">
        <v>58</v>
      </c>
      <c r="F103" s="3">
        <v>31</v>
      </c>
    </row>
    <row r="104" spans="1:6">
      <c r="A104" s="3">
        <v>161</v>
      </c>
      <c r="B104" s="3" t="s">
        <v>139</v>
      </c>
      <c r="C104" s="3" t="s">
        <v>116</v>
      </c>
      <c r="D104" s="3">
        <v>1207</v>
      </c>
      <c r="E104" s="3" t="s">
        <v>58</v>
      </c>
      <c r="F104" s="3">
        <v>60</v>
      </c>
    </row>
    <row r="105" spans="1:6">
      <c r="A105" s="3">
        <v>162</v>
      </c>
      <c r="B105" s="3" t="s">
        <v>140</v>
      </c>
      <c r="C105" s="3" t="s">
        <v>116</v>
      </c>
      <c r="D105" s="3">
        <v>603</v>
      </c>
      <c r="E105" s="3" t="s">
        <v>58</v>
      </c>
      <c r="F105" s="3">
        <v>84</v>
      </c>
    </row>
    <row r="106" spans="1:6">
      <c r="A106" s="3">
        <v>163</v>
      </c>
      <c r="B106" s="3" t="s">
        <v>141</v>
      </c>
      <c r="C106" s="3" t="s">
        <v>116</v>
      </c>
      <c r="D106" s="3">
        <v>157</v>
      </c>
      <c r="E106" s="3" t="s">
        <v>58</v>
      </c>
      <c r="F106" s="3">
        <v>106</v>
      </c>
    </row>
    <row r="107" spans="1:6">
      <c r="A107" s="3">
        <v>164</v>
      </c>
      <c r="B107" s="3" t="s">
        <v>142</v>
      </c>
      <c r="C107" s="3" t="s">
        <v>116</v>
      </c>
      <c r="D107" s="3">
        <v>127</v>
      </c>
      <c r="E107" s="3" t="s">
        <v>43</v>
      </c>
      <c r="F107" s="3">
        <v>82</v>
      </c>
    </row>
    <row r="108" spans="1:6">
      <c r="A108" s="3">
        <v>165</v>
      </c>
      <c r="B108" s="3" t="s">
        <v>143</v>
      </c>
      <c r="C108" s="3" t="s">
        <v>116</v>
      </c>
      <c r="D108" s="3">
        <v>396</v>
      </c>
      <c r="E108" s="3" t="s">
        <v>43</v>
      </c>
      <c r="F108" s="3">
        <v>51</v>
      </c>
    </row>
    <row r="109" spans="1:6">
      <c r="A109" s="3">
        <v>166</v>
      </c>
      <c r="B109" s="3" t="s">
        <v>144</v>
      </c>
      <c r="C109" s="3" t="s">
        <v>116</v>
      </c>
      <c r="D109" s="3">
        <v>808</v>
      </c>
      <c r="E109" s="3" t="s">
        <v>43</v>
      </c>
      <c r="F109" s="3">
        <v>28</v>
      </c>
    </row>
    <row r="110" spans="1:6">
      <c r="A110" s="3">
        <v>167</v>
      </c>
      <c r="B110" s="3" t="s">
        <v>145</v>
      </c>
      <c r="C110" s="3" t="s">
        <v>123</v>
      </c>
      <c r="D110" s="3">
        <v>434</v>
      </c>
      <c r="E110" s="3" t="s">
        <v>43</v>
      </c>
      <c r="F110" s="3">
        <v>27</v>
      </c>
    </row>
    <row r="111" spans="1:6">
      <c r="A111" s="3">
        <v>168</v>
      </c>
      <c r="B111" s="3" t="s">
        <v>146</v>
      </c>
      <c r="C111" s="3" t="s">
        <v>123</v>
      </c>
      <c r="D111" s="3">
        <v>436</v>
      </c>
      <c r="E111" s="3" t="s">
        <v>43</v>
      </c>
      <c r="F111" s="3">
        <v>45</v>
      </c>
    </row>
    <row r="112" spans="1:6">
      <c r="A112" s="3">
        <v>169</v>
      </c>
      <c r="B112" s="3" t="s">
        <v>147</v>
      </c>
      <c r="C112" s="3" t="s">
        <v>123</v>
      </c>
      <c r="D112" s="3">
        <v>201</v>
      </c>
      <c r="E112" s="3" t="s">
        <v>43</v>
      </c>
      <c r="F112" s="3">
        <v>71</v>
      </c>
    </row>
    <row r="113" spans="1:6">
      <c r="A113" s="3">
        <v>171</v>
      </c>
      <c r="B113" s="3" t="s">
        <v>148</v>
      </c>
      <c r="C113" s="3" t="s">
        <v>123</v>
      </c>
      <c r="D113" s="3">
        <v>344</v>
      </c>
      <c r="E113" s="3" t="s">
        <v>45</v>
      </c>
      <c r="F113" s="3">
        <v>55</v>
      </c>
    </row>
    <row r="114" spans="1:6">
      <c r="A114" s="3">
        <v>181</v>
      </c>
      <c r="B114" s="3" t="s">
        <v>149</v>
      </c>
      <c r="C114" s="3" t="s">
        <v>103</v>
      </c>
      <c r="D114" s="3">
        <v>561</v>
      </c>
      <c r="E114" s="3" t="s">
        <v>26</v>
      </c>
      <c r="F114" s="3">
        <v>94</v>
      </c>
    </row>
    <row r="115" spans="1:6">
      <c r="A115" s="3">
        <v>183</v>
      </c>
      <c r="B115" s="3" t="s">
        <v>150</v>
      </c>
      <c r="C115" s="3" t="s">
        <v>103</v>
      </c>
      <c r="D115" s="3">
        <v>727</v>
      </c>
      <c r="E115" s="3" t="s">
        <v>26</v>
      </c>
      <c r="F115" s="3">
        <v>66</v>
      </c>
    </row>
    <row r="116" spans="1:6">
      <c r="A116" s="3">
        <v>184</v>
      </c>
      <c r="B116" s="3" t="s">
        <v>151</v>
      </c>
      <c r="C116" s="3" t="s">
        <v>103</v>
      </c>
      <c r="D116" s="3">
        <v>547</v>
      </c>
      <c r="E116" s="3" t="s">
        <v>26</v>
      </c>
      <c r="F116" s="3">
        <v>54</v>
      </c>
    </row>
    <row r="117" spans="1:6">
      <c r="A117" s="3">
        <v>185</v>
      </c>
      <c r="B117" s="3" t="s">
        <v>152</v>
      </c>
      <c r="C117" s="3" t="s">
        <v>103</v>
      </c>
      <c r="D117" s="3">
        <v>401</v>
      </c>
      <c r="E117" s="3" t="s">
        <v>110</v>
      </c>
      <c r="F117" s="3">
        <v>45</v>
      </c>
    </row>
    <row r="118" spans="1:6">
      <c r="A118" s="3">
        <v>186</v>
      </c>
      <c r="B118" s="3" t="s">
        <v>153</v>
      </c>
      <c r="C118" s="3" t="s">
        <v>109</v>
      </c>
      <c r="D118" s="3">
        <v>337</v>
      </c>
      <c r="E118" s="3" t="s">
        <v>110</v>
      </c>
      <c r="F118" s="3">
        <v>25</v>
      </c>
    </row>
    <row r="119" spans="1:6">
      <c r="A119" s="3">
        <v>187</v>
      </c>
      <c r="B119" s="3" t="s">
        <v>154</v>
      </c>
      <c r="C119" s="3" t="s">
        <v>109</v>
      </c>
      <c r="D119" s="3">
        <v>918</v>
      </c>
      <c r="E119" s="3" t="s">
        <v>110</v>
      </c>
      <c r="F119" s="3">
        <v>28</v>
      </c>
    </row>
    <row r="120" spans="1:6">
      <c r="A120" s="3">
        <v>189</v>
      </c>
      <c r="B120" s="3" t="s">
        <v>155</v>
      </c>
      <c r="C120" s="3" t="s">
        <v>109</v>
      </c>
      <c r="D120" s="3">
        <v>1968</v>
      </c>
      <c r="E120" s="3" t="s">
        <v>58</v>
      </c>
      <c r="F120" s="3">
        <v>28</v>
      </c>
    </row>
    <row r="121" spans="1:6">
      <c r="A121" s="3">
        <v>190</v>
      </c>
      <c r="B121" s="3" t="s">
        <v>156</v>
      </c>
      <c r="C121" s="3" t="s">
        <v>109</v>
      </c>
      <c r="D121" s="3">
        <v>454</v>
      </c>
      <c r="E121" s="3" t="s">
        <v>58</v>
      </c>
      <c r="F121" s="3">
        <v>47</v>
      </c>
    </row>
    <row r="122" spans="1:6">
      <c r="A122" s="3">
        <v>191</v>
      </c>
      <c r="B122" s="3" t="s">
        <v>157</v>
      </c>
      <c r="C122" s="3" t="s">
        <v>116</v>
      </c>
      <c r="D122" s="3">
        <v>303</v>
      </c>
      <c r="E122" s="3" t="s">
        <v>58</v>
      </c>
      <c r="F122" s="3">
        <v>74</v>
      </c>
    </row>
    <row r="123" spans="1:6">
      <c r="A123" s="3">
        <v>193</v>
      </c>
      <c r="B123" s="3" t="s">
        <v>158</v>
      </c>
      <c r="C123" s="3" t="s">
        <v>116</v>
      </c>
      <c r="D123" s="3">
        <v>220</v>
      </c>
      <c r="E123" s="3" t="s">
        <v>159</v>
      </c>
      <c r="F123" s="3">
        <v>103</v>
      </c>
    </row>
    <row r="124" spans="1:6">
      <c r="A124" s="3">
        <v>194</v>
      </c>
      <c r="B124" s="3" t="s">
        <v>160</v>
      </c>
      <c r="C124" s="3" t="s">
        <v>116</v>
      </c>
      <c r="D124" s="3">
        <v>268</v>
      </c>
      <c r="E124" s="3" t="s">
        <v>159</v>
      </c>
      <c r="F124" s="3">
        <v>89</v>
      </c>
    </row>
    <row r="125" spans="1:6">
      <c r="A125" s="3">
        <v>211</v>
      </c>
      <c r="B125" s="3" t="s">
        <v>161</v>
      </c>
      <c r="C125" s="3" t="s">
        <v>103</v>
      </c>
      <c r="D125" s="3">
        <v>584</v>
      </c>
      <c r="E125" s="3" t="s">
        <v>26</v>
      </c>
      <c r="F125" s="3">
        <v>110</v>
      </c>
    </row>
    <row r="126" spans="1:6">
      <c r="A126" s="3">
        <v>213</v>
      </c>
      <c r="B126" s="3" t="s">
        <v>162</v>
      </c>
      <c r="C126" s="3" t="s">
        <v>103</v>
      </c>
      <c r="D126" s="3">
        <v>743</v>
      </c>
      <c r="E126" s="3" t="s">
        <v>26</v>
      </c>
      <c r="F126" s="3">
        <v>96</v>
      </c>
    </row>
    <row r="127" spans="1:6">
      <c r="A127" s="3">
        <v>214</v>
      </c>
      <c r="B127" s="3" t="s">
        <v>163</v>
      </c>
      <c r="C127" s="3" t="s">
        <v>103</v>
      </c>
      <c r="D127" s="3">
        <v>904</v>
      </c>
      <c r="E127" s="3" t="s">
        <v>164</v>
      </c>
      <c r="F127" s="3">
        <v>82</v>
      </c>
    </row>
    <row r="128" spans="1:6">
      <c r="A128" s="3">
        <v>215</v>
      </c>
      <c r="B128" s="3" t="s">
        <v>165</v>
      </c>
      <c r="C128" s="3" t="s">
        <v>103</v>
      </c>
      <c r="D128" s="3">
        <v>508</v>
      </c>
      <c r="E128" s="3" t="s">
        <v>164</v>
      </c>
      <c r="F128" s="3">
        <v>62</v>
      </c>
    </row>
    <row r="129" spans="1:6">
      <c r="A129" s="3">
        <v>216</v>
      </c>
      <c r="B129" s="3" t="s">
        <v>166</v>
      </c>
      <c r="C129" s="3" t="s">
        <v>109</v>
      </c>
      <c r="D129" s="3">
        <v>183</v>
      </c>
      <c r="E129" s="3" t="s">
        <v>164</v>
      </c>
      <c r="F129" s="3">
        <v>31</v>
      </c>
    </row>
    <row r="130" spans="1:6">
      <c r="A130" s="3">
        <v>217</v>
      </c>
      <c r="B130" s="3" t="s">
        <v>167</v>
      </c>
      <c r="C130" s="3" t="s">
        <v>109</v>
      </c>
      <c r="D130" s="3">
        <v>388</v>
      </c>
      <c r="E130" s="3" t="s">
        <v>164</v>
      </c>
      <c r="F130" s="3">
        <v>36</v>
      </c>
    </row>
    <row r="131" spans="1:6">
      <c r="A131" s="3">
        <v>218</v>
      </c>
      <c r="B131" s="3" t="s">
        <v>168</v>
      </c>
      <c r="C131" s="3" t="s">
        <v>109</v>
      </c>
      <c r="D131" s="3">
        <v>516</v>
      </c>
      <c r="E131" s="3" t="s">
        <v>164</v>
      </c>
      <c r="F131" s="3">
        <v>53</v>
      </c>
    </row>
    <row r="132" spans="1:6">
      <c r="A132" s="3">
        <v>219</v>
      </c>
      <c r="B132" s="3" t="s">
        <v>169</v>
      </c>
      <c r="C132" s="3" t="s">
        <v>109</v>
      </c>
      <c r="D132" s="3">
        <v>1096</v>
      </c>
      <c r="E132" s="3" t="s">
        <v>58</v>
      </c>
      <c r="F132" s="3">
        <v>53</v>
      </c>
    </row>
    <row r="133" spans="1:6">
      <c r="A133" s="3">
        <v>220</v>
      </c>
      <c r="B133" s="3" t="s">
        <v>170</v>
      </c>
      <c r="C133" s="3" t="s">
        <v>109</v>
      </c>
      <c r="D133" s="3">
        <v>897</v>
      </c>
      <c r="E133" s="3" t="s">
        <v>58</v>
      </c>
      <c r="F133" s="3">
        <v>63</v>
      </c>
    </row>
    <row r="134" spans="1:6">
      <c r="A134" s="3">
        <v>221</v>
      </c>
      <c r="B134" s="3" t="s">
        <v>171</v>
      </c>
      <c r="C134" s="3" t="s">
        <v>109</v>
      </c>
      <c r="D134" s="3">
        <v>326</v>
      </c>
      <c r="E134" s="3" t="s">
        <v>58</v>
      </c>
      <c r="F134" s="3">
        <v>74</v>
      </c>
    </row>
    <row r="135" spans="1:6">
      <c r="A135" s="3">
        <v>222</v>
      </c>
      <c r="B135" s="3" t="s">
        <v>172</v>
      </c>
      <c r="C135" s="3" t="s">
        <v>116</v>
      </c>
      <c r="D135" s="3">
        <v>272</v>
      </c>
      <c r="E135" s="3" t="s">
        <v>173</v>
      </c>
      <c r="F135" s="3">
        <v>79</v>
      </c>
    </row>
    <row r="136" spans="1:6">
      <c r="A136" s="3">
        <v>223</v>
      </c>
      <c r="B136" s="3" t="s">
        <v>174</v>
      </c>
      <c r="C136" s="3" t="s">
        <v>116</v>
      </c>
      <c r="D136" s="3">
        <v>205</v>
      </c>
      <c r="E136" s="3" t="s">
        <v>159</v>
      </c>
      <c r="F136" s="3">
        <v>88</v>
      </c>
    </row>
    <row r="137" spans="1:6">
      <c r="A137" s="3">
        <v>224</v>
      </c>
      <c r="B137" s="3" t="s">
        <v>175</v>
      </c>
      <c r="C137" s="3" t="s">
        <v>116</v>
      </c>
      <c r="D137" s="3">
        <v>213</v>
      </c>
      <c r="E137" s="3" t="s">
        <v>159</v>
      </c>
      <c r="F137" s="3">
        <v>68</v>
      </c>
    </row>
    <row r="138" spans="1:6">
      <c r="A138" s="3">
        <v>225</v>
      </c>
      <c r="B138" s="3" t="s">
        <v>176</v>
      </c>
      <c r="C138" s="3" t="s">
        <v>116</v>
      </c>
      <c r="D138" s="3">
        <v>145</v>
      </c>
      <c r="E138" s="3" t="s">
        <v>159</v>
      </c>
      <c r="F138" s="3">
        <v>65</v>
      </c>
    </row>
    <row r="139" spans="1:6">
      <c r="A139" s="3">
        <v>226</v>
      </c>
      <c r="B139" s="3" t="s">
        <v>177</v>
      </c>
      <c r="C139" s="3" t="s">
        <v>116</v>
      </c>
      <c r="D139" s="3">
        <v>434</v>
      </c>
      <c r="E139" s="3" t="s">
        <v>43</v>
      </c>
      <c r="F139" s="3">
        <v>67</v>
      </c>
    </row>
    <row r="140" spans="1:6">
      <c r="A140" s="3">
        <v>228</v>
      </c>
      <c r="B140" s="3" t="s">
        <v>178</v>
      </c>
      <c r="C140" s="3" t="s">
        <v>123</v>
      </c>
      <c r="D140" s="3">
        <v>787</v>
      </c>
      <c r="E140" s="3" t="s">
        <v>43</v>
      </c>
      <c r="F140" s="3">
        <v>69</v>
      </c>
    </row>
    <row r="141" spans="1:6">
      <c r="A141" s="3">
        <v>229</v>
      </c>
      <c r="B141" s="3" t="s">
        <v>179</v>
      </c>
      <c r="C141" s="3" t="s">
        <v>123</v>
      </c>
      <c r="D141" s="3">
        <v>378</v>
      </c>
      <c r="E141" s="3" t="s">
        <v>128</v>
      </c>
      <c r="F141" s="3">
        <v>60</v>
      </c>
    </row>
    <row r="142" spans="1:6">
      <c r="A142" s="3">
        <v>230</v>
      </c>
      <c r="B142" s="3" t="s">
        <v>180</v>
      </c>
      <c r="C142" s="3" t="s">
        <v>123</v>
      </c>
      <c r="D142" s="3">
        <v>168</v>
      </c>
      <c r="E142" s="3" t="s">
        <v>128</v>
      </c>
      <c r="F142" s="3">
        <v>27</v>
      </c>
    </row>
    <row r="143" spans="1:6">
      <c r="A143" s="3">
        <v>231</v>
      </c>
      <c r="B143" s="3" t="s">
        <v>181</v>
      </c>
      <c r="C143" s="3" t="s">
        <v>123</v>
      </c>
      <c r="D143" s="3">
        <v>285</v>
      </c>
      <c r="E143" s="3" t="s">
        <v>128</v>
      </c>
      <c r="F143" s="3">
        <v>13</v>
      </c>
    </row>
    <row r="144" spans="1:6">
      <c r="A144" s="3">
        <v>232</v>
      </c>
      <c r="B144" s="3" t="s">
        <v>182</v>
      </c>
      <c r="C144" s="3" t="s">
        <v>123</v>
      </c>
      <c r="D144" s="3">
        <v>208</v>
      </c>
      <c r="E144" s="3" t="s">
        <v>128</v>
      </c>
      <c r="F144" s="3">
        <v>30</v>
      </c>
    </row>
    <row r="145" spans="1:6">
      <c r="A145" s="3">
        <v>241</v>
      </c>
      <c r="B145" s="3" t="s">
        <v>183</v>
      </c>
      <c r="C145" s="3" t="s">
        <v>184</v>
      </c>
      <c r="D145" s="3">
        <v>344</v>
      </c>
      <c r="E145" s="3" t="s">
        <v>26</v>
      </c>
      <c r="F145" s="3">
        <v>133</v>
      </c>
    </row>
    <row r="146" spans="1:6">
      <c r="A146" s="3">
        <v>243</v>
      </c>
      <c r="B146" s="3" t="s">
        <v>185</v>
      </c>
      <c r="C146" s="3" t="s">
        <v>184</v>
      </c>
      <c r="D146" s="3">
        <v>881</v>
      </c>
      <c r="E146" s="3" t="s">
        <v>164</v>
      </c>
      <c r="F146" s="3">
        <v>104</v>
      </c>
    </row>
    <row r="147" spans="1:6">
      <c r="A147" s="3">
        <v>244</v>
      </c>
      <c r="B147" s="3" t="s">
        <v>186</v>
      </c>
      <c r="C147" s="3" t="s">
        <v>184</v>
      </c>
      <c r="D147" s="3">
        <v>1883</v>
      </c>
      <c r="E147" s="3" t="s">
        <v>164</v>
      </c>
      <c r="F147" s="3">
        <v>79</v>
      </c>
    </row>
    <row r="148" spans="1:6">
      <c r="A148" s="3">
        <v>245</v>
      </c>
      <c r="B148" s="3" t="s">
        <v>187</v>
      </c>
      <c r="C148" s="3" t="s">
        <v>184</v>
      </c>
      <c r="D148" s="3">
        <v>370</v>
      </c>
      <c r="E148" s="3" t="s">
        <v>164</v>
      </c>
      <c r="F148" s="3">
        <v>50</v>
      </c>
    </row>
    <row r="149" spans="1:6">
      <c r="A149" s="3">
        <v>246</v>
      </c>
      <c r="B149" s="3" t="s">
        <v>188</v>
      </c>
      <c r="C149" s="3" t="s">
        <v>189</v>
      </c>
      <c r="D149" s="3">
        <v>327</v>
      </c>
      <c r="E149" s="3" t="s">
        <v>164</v>
      </c>
      <c r="F149" s="3">
        <v>18</v>
      </c>
    </row>
    <row r="150" spans="1:6">
      <c r="A150" s="3">
        <v>247</v>
      </c>
      <c r="B150" s="3" t="s">
        <v>190</v>
      </c>
      <c r="C150" s="3" t="s">
        <v>189</v>
      </c>
      <c r="D150" s="3">
        <v>396</v>
      </c>
      <c r="E150" s="3" t="s">
        <v>164</v>
      </c>
      <c r="F150" s="3">
        <v>11</v>
      </c>
    </row>
    <row r="151" spans="1:6">
      <c r="A151" s="3">
        <v>248</v>
      </c>
      <c r="B151" s="3" t="s">
        <v>191</v>
      </c>
      <c r="C151" s="3" t="s">
        <v>189</v>
      </c>
      <c r="D151" s="3">
        <v>373</v>
      </c>
      <c r="E151" s="3" t="s">
        <v>164</v>
      </c>
      <c r="F151" s="3">
        <v>42</v>
      </c>
    </row>
    <row r="152" spans="1:6">
      <c r="A152" s="3">
        <v>250</v>
      </c>
      <c r="B152" s="3" t="s">
        <v>192</v>
      </c>
      <c r="C152" s="3" t="s">
        <v>193</v>
      </c>
      <c r="D152" s="3">
        <v>339</v>
      </c>
      <c r="E152" s="3" t="s">
        <v>173</v>
      </c>
      <c r="F152" s="3">
        <v>55</v>
      </c>
    </row>
    <row r="153" spans="1:6">
      <c r="A153" s="3">
        <v>251</v>
      </c>
      <c r="B153" s="3" t="s">
        <v>194</v>
      </c>
      <c r="C153" s="3" t="s">
        <v>193</v>
      </c>
      <c r="D153" s="3">
        <v>184</v>
      </c>
      <c r="E153" s="3" t="s">
        <v>173</v>
      </c>
      <c r="F153" s="3">
        <v>47</v>
      </c>
    </row>
    <row r="154" spans="1:6">
      <c r="A154" s="3">
        <v>252</v>
      </c>
      <c r="B154" s="3" t="s">
        <v>195</v>
      </c>
      <c r="C154" s="3" t="s">
        <v>193</v>
      </c>
      <c r="D154" s="3">
        <v>258</v>
      </c>
      <c r="E154" s="3" t="s">
        <v>173</v>
      </c>
      <c r="F154" s="3">
        <v>59</v>
      </c>
    </row>
    <row r="155" spans="1:6">
      <c r="A155" s="3">
        <v>253</v>
      </c>
      <c r="B155" s="3" t="s">
        <v>196</v>
      </c>
      <c r="C155" s="3" t="s">
        <v>193</v>
      </c>
      <c r="D155" s="3">
        <v>293</v>
      </c>
      <c r="E155" s="3" t="s">
        <v>159</v>
      </c>
      <c r="F155" s="3">
        <v>65</v>
      </c>
    </row>
    <row r="156" spans="1:6">
      <c r="A156" s="3">
        <v>254</v>
      </c>
      <c r="B156" s="3" t="s">
        <v>197</v>
      </c>
      <c r="C156" s="3" t="s">
        <v>193</v>
      </c>
      <c r="D156" s="3">
        <v>380</v>
      </c>
      <c r="E156" s="3" t="s">
        <v>159</v>
      </c>
      <c r="F156" s="3">
        <v>38</v>
      </c>
    </row>
    <row r="157" spans="1:6">
      <c r="A157" s="3">
        <v>255</v>
      </c>
      <c r="B157" s="3" t="s">
        <v>198</v>
      </c>
      <c r="C157" s="3" t="s">
        <v>116</v>
      </c>
      <c r="D157" s="3">
        <v>401</v>
      </c>
      <c r="E157" s="3" t="s">
        <v>159</v>
      </c>
      <c r="F157" s="3">
        <v>41</v>
      </c>
    </row>
    <row r="158" spans="1:6">
      <c r="A158" s="3">
        <v>256</v>
      </c>
      <c r="B158" s="3" t="s">
        <v>199</v>
      </c>
      <c r="C158" s="3" t="s">
        <v>116</v>
      </c>
      <c r="D158" s="3">
        <v>178</v>
      </c>
      <c r="E158" s="3" t="s">
        <v>159</v>
      </c>
      <c r="F158" s="3">
        <v>48</v>
      </c>
    </row>
    <row r="159" spans="1:6">
      <c r="A159" s="3">
        <v>257</v>
      </c>
      <c r="B159" s="3" t="s">
        <v>200</v>
      </c>
      <c r="C159" s="3" t="s">
        <v>123</v>
      </c>
      <c r="D159" s="3">
        <v>432</v>
      </c>
      <c r="E159" s="3" t="s">
        <v>201</v>
      </c>
      <c r="F159" s="3">
        <v>44</v>
      </c>
    </row>
    <row r="160" spans="1:6">
      <c r="A160" s="3">
        <v>259</v>
      </c>
      <c r="B160" s="3" t="s">
        <v>202</v>
      </c>
      <c r="C160" s="3" t="s">
        <v>123</v>
      </c>
      <c r="D160" s="3">
        <v>410</v>
      </c>
      <c r="E160" s="3" t="s">
        <v>128</v>
      </c>
      <c r="F160" s="3">
        <v>64</v>
      </c>
    </row>
    <row r="161" spans="1:6">
      <c r="A161" s="3">
        <v>260</v>
      </c>
      <c r="B161" s="3" t="s">
        <v>203</v>
      </c>
      <c r="C161" s="3" t="s">
        <v>123</v>
      </c>
      <c r="D161" s="3">
        <v>356</v>
      </c>
      <c r="E161" s="3" t="s">
        <v>128</v>
      </c>
      <c r="F161" s="3">
        <v>42</v>
      </c>
    </row>
    <row r="162" spans="1:6">
      <c r="A162" s="3">
        <v>261</v>
      </c>
      <c r="B162" s="3" t="s">
        <v>204</v>
      </c>
      <c r="C162" s="3" t="s">
        <v>123</v>
      </c>
      <c r="D162" s="3">
        <v>419</v>
      </c>
      <c r="E162" s="3" t="s">
        <v>128</v>
      </c>
      <c r="F162" s="3">
        <v>31</v>
      </c>
    </row>
    <row r="163" spans="1:6">
      <c r="A163" s="3">
        <v>271</v>
      </c>
      <c r="B163" s="3" t="s">
        <v>205</v>
      </c>
      <c r="C163" s="3" t="s">
        <v>184</v>
      </c>
      <c r="D163" s="3">
        <v>616</v>
      </c>
      <c r="E163" s="3" t="s">
        <v>164</v>
      </c>
      <c r="F163" s="3">
        <v>144</v>
      </c>
    </row>
    <row r="164" spans="1:6">
      <c r="A164" s="3">
        <v>273</v>
      </c>
      <c r="B164" s="3" t="s">
        <v>206</v>
      </c>
      <c r="C164" s="3" t="s">
        <v>184</v>
      </c>
      <c r="D164" s="3">
        <v>438</v>
      </c>
      <c r="E164" s="3" t="s">
        <v>164</v>
      </c>
      <c r="F164" s="3">
        <v>110</v>
      </c>
    </row>
    <row r="165" spans="1:6">
      <c r="A165" s="3">
        <v>274</v>
      </c>
      <c r="B165" s="3" t="s">
        <v>207</v>
      </c>
      <c r="C165" s="3" t="s">
        <v>184</v>
      </c>
      <c r="D165" s="3">
        <v>930</v>
      </c>
      <c r="E165" s="3" t="s">
        <v>164</v>
      </c>
      <c r="F165" s="3">
        <v>85</v>
      </c>
    </row>
    <row r="166" spans="1:6">
      <c r="A166" s="3">
        <v>275</v>
      </c>
      <c r="B166" s="3" t="s">
        <v>208</v>
      </c>
      <c r="C166" s="3" t="s">
        <v>184</v>
      </c>
      <c r="D166" s="3">
        <v>305</v>
      </c>
      <c r="E166" s="3" t="s">
        <v>164</v>
      </c>
      <c r="F166" s="3">
        <v>55</v>
      </c>
    </row>
    <row r="167" spans="1:6">
      <c r="A167" s="3">
        <v>276</v>
      </c>
      <c r="B167" s="3" t="s">
        <v>209</v>
      </c>
      <c r="C167" s="3" t="s">
        <v>189</v>
      </c>
      <c r="D167" s="3">
        <v>532</v>
      </c>
      <c r="E167" s="3" t="s">
        <v>164</v>
      </c>
      <c r="F167" s="3">
        <v>42</v>
      </c>
    </row>
    <row r="168" spans="1:6">
      <c r="A168" s="3">
        <v>277</v>
      </c>
      <c r="B168" s="3" t="s">
        <v>210</v>
      </c>
      <c r="C168" s="3" t="s">
        <v>189</v>
      </c>
      <c r="D168" s="3">
        <v>370</v>
      </c>
      <c r="E168" s="3" t="s">
        <v>164</v>
      </c>
      <c r="F168" s="3">
        <v>32</v>
      </c>
    </row>
    <row r="169" spans="1:6">
      <c r="A169" s="3">
        <v>279</v>
      </c>
      <c r="B169" s="3" t="s">
        <v>211</v>
      </c>
      <c r="C169" s="3" t="s">
        <v>189</v>
      </c>
      <c r="D169" s="3">
        <v>531</v>
      </c>
      <c r="E169" s="3" t="s">
        <v>173</v>
      </c>
      <c r="F169" s="3">
        <v>62</v>
      </c>
    </row>
    <row r="170" spans="1:6">
      <c r="A170" s="3">
        <v>280</v>
      </c>
      <c r="B170" s="3" t="s">
        <v>212</v>
      </c>
      <c r="C170" s="3" t="s">
        <v>193</v>
      </c>
      <c r="D170" s="3">
        <v>140</v>
      </c>
      <c r="E170" s="3" t="s">
        <v>173</v>
      </c>
      <c r="F170" s="3">
        <v>23</v>
      </c>
    </row>
    <row r="171" spans="1:6">
      <c r="A171" s="3">
        <v>281</v>
      </c>
      <c r="B171" s="3" t="s">
        <v>213</v>
      </c>
      <c r="C171" s="3" t="s">
        <v>193</v>
      </c>
      <c r="D171" s="3">
        <v>205</v>
      </c>
      <c r="E171" s="3" t="s">
        <v>173</v>
      </c>
      <c r="F171" s="3">
        <v>22</v>
      </c>
    </row>
    <row r="172" spans="1:6">
      <c r="A172" s="3">
        <v>282</v>
      </c>
      <c r="B172" s="3" t="s">
        <v>214</v>
      </c>
      <c r="C172" s="3" t="s">
        <v>193</v>
      </c>
      <c r="D172" s="3">
        <v>280</v>
      </c>
      <c r="E172" s="3" t="s">
        <v>173</v>
      </c>
      <c r="F172" s="3">
        <v>50</v>
      </c>
    </row>
    <row r="173" spans="1:6">
      <c r="A173" s="3">
        <v>283</v>
      </c>
      <c r="B173" s="3" t="s">
        <v>215</v>
      </c>
      <c r="C173" s="3" t="s">
        <v>193</v>
      </c>
      <c r="D173" s="3">
        <v>542</v>
      </c>
      <c r="E173" s="3" t="s">
        <v>159</v>
      </c>
      <c r="F173" s="3">
        <v>41</v>
      </c>
    </row>
    <row r="174" spans="1:6">
      <c r="A174" s="3">
        <v>284</v>
      </c>
      <c r="B174" s="3" t="s">
        <v>216</v>
      </c>
      <c r="C174" s="3" t="s">
        <v>193</v>
      </c>
      <c r="D174" s="3">
        <v>475</v>
      </c>
      <c r="E174" s="3" t="s">
        <v>159</v>
      </c>
      <c r="F174" s="3">
        <v>11</v>
      </c>
    </row>
    <row r="175" spans="1:6">
      <c r="A175" s="3">
        <v>285</v>
      </c>
      <c r="B175" s="3" t="s">
        <v>217</v>
      </c>
      <c r="C175" s="3" t="s">
        <v>218</v>
      </c>
      <c r="D175" s="3">
        <v>604</v>
      </c>
      <c r="E175" s="3" t="s">
        <v>159</v>
      </c>
      <c r="F175" s="3">
        <v>12</v>
      </c>
    </row>
    <row r="176" spans="1:6">
      <c r="A176" s="3">
        <v>286</v>
      </c>
      <c r="B176" s="3" t="s">
        <v>219</v>
      </c>
      <c r="C176" s="3" t="s">
        <v>218</v>
      </c>
      <c r="D176" s="3">
        <v>280</v>
      </c>
      <c r="E176" s="3" t="s">
        <v>159</v>
      </c>
      <c r="F176" s="3">
        <v>31</v>
      </c>
    </row>
    <row r="177" spans="1:6">
      <c r="A177" s="3">
        <v>287</v>
      </c>
      <c r="B177" s="3" t="s">
        <v>220</v>
      </c>
      <c r="C177" s="3" t="s">
        <v>218</v>
      </c>
      <c r="D177" s="3">
        <v>461</v>
      </c>
      <c r="E177" s="3" t="s">
        <v>201</v>
      </c>
      <c r="F177" s="3">
        <v>8</v>
      </c>
    </row>
    <row r="178" spans="1:6">
      <c r="A178" s="3">
        <v>288</v>
      </c>
      <c r="B178" s="3" t="s">
        <v>221</v>
      </c>
      <c r="C178" s="3" t="s">
        <v>218</v>
      </c>
      <c r="D178" s="3">
        <v>301</v>
      </c>
      <c r="E178" s="3" t="s">
        <v>201</v>
      </c>
      <c r="F178" s="3">
        <v>30</v>
      </c>
    </row>
    <row r="179" spans="1:6">
      <c r="A179" s="3">
        <v>290</v>
      </c>
      <c r="B179" s="3" t="s">
        <v>222</v>
      </c>
      <c r="C179" s="3" t="s">
        <v>223</v>
      </c>
      <c r="D179" s="3">
        <v>1003</v>
      </c>
      <c r="E179" s="3" t="s">
        <v>128</v>
      </c>
      <c r="F179" s="3">
        <v>70</v>
      </c>
    </row>
    <row r="180" spans="1:6">
      <c r="A180" s="3">
        <v>292</v>
      </c>
      <c r="B180" s="3" t="s">
        <v>224</v>
      </c>
      <c r="C180" s="3" t="s">
        <v>223</v>
      </c>
      <c r="D180" s="3">
        <v>249</v>
      </c>
      <c r="E180" s="3" t="s">
        <v>128</v>
      </c>
      <c r="F180" s="3">
        <v>68</v>
      </c>
    </row>
    <row r="181" spans="1:6">
      <c r="A181" s="3">
        <v>301</v>
      </c>
      <c r="B181" s="3" t="s">
        <v>225</v>
      </c>
      <c r="C181" s="3" t="s">
        <v>184</v>
      </c>
      <c r="D181" s="3">
        <v>200</v>
      </c>
      <c r="E181" s="3" t="s">
        <v>164</v>
      </c>
      <c r="F181" s="3">
        <v>147</v>
      </c>
    </row>
    <row r="182" spans="1:6">
      <c r="A182" s="3">
        <v>303</v>
      </c>
      <c r="B182" s="3" t="s">
        <v>226</v>
      </c>
      <c r="C182" s="3" t="s">
        <v>184</v>
      </c>
      <c r="D182" s="3">
        <v>548</v>
      </c>
      <c r="E182" s="3" t="s">
        <v>164</v>
      </c>
      <c r="F182" s="3">
        <v>122</v>
      </c>
    </row>
    <row r="183" spans="1:6">
      <c r="A183" s="3">
        <v>304</v>
      </c>
      <c r="B183" s="3" t="s">
        <v>227</v>
      </c>
      <c r="C183" s="3" t="s">
        <v>184</v>
      </c>
      <c r="D183" s="3">
        <v>330</v>
      </c>
      <c r="E183" s="3" t="s">
        <v>164</v>
      </c>
      <c r="F183" s="3">
        <v>97</v>
      </c>
    </row>
    <row r="184" spans="1:6">
      <c r="A184" s="3">
        <v>305</v>
      </c>
      <c r="B184" s="3" t="s">
        <v>228</v>
      </c>
      <c r="C184" s="3" t="s">
        <v>184</v>
      </c>
      <c r="D184" s="3">
        <v>269</v>
      </c>
      <c r="E184" s="3" t="s">
        <v>164</v>
      </c>
      <c r="F184" s="3">
        <v>75</v>
      </c>
    </row>
    <row r="185" spans="1:6">
      <c r="A185" s="3">
        <v>307</v>
      </c>
      <c r="B185" s="3" t="s">
        <v>229</v>
      </c>
      <c r="C185" s="3" t="s">
        <v>189</v>
      </c>
      <c r="D185" s="3">
        <v>373</v>
      </c>
      <c r="E185" s="3" t="s">
        <v>164</v>
      </c>
      <c r="F185" s="3">
        <v>56</v>
      </c>
    </row>
    <row r="186" spans="1:6">
      <c r="A186" s="3">
        <v>308</v>
      </c>
      <c r="B186" s="3" t="s">
        <v>230</v>
      </c>
      <c r="C186" s="3" t="s">
        <v>189</v>
      </c>
      <c r="D186" s="3">
        <v>520</v>
      </c>
      <c r="E186" s="3" t="s">
        <v>164</v>
      </c>
      <c r="F186" s="3">
        <v>63</v>
      </c>
    </row>
    <row r="187" spans="1:6">
      <c r="A187" s="3">
        <v>309</v>
      </c>
      <c r="B187" s="3" t="s">
        <v>231</v>
      </c>
      <c r="C187" s="3" t="s">
        <v>189</v>
      </c>
      <c r="D187" s="3">
        <v>195</v>
      </c>
      <c r="E187" s="3" t="s">
        <v>173</v>
      </c>
      <c r="F187" s="3">
        <v>43</v>
      </c>
    </row>
    <row r="188" spans="1:6">
      <c r="A188" s="3">
        <v>310</v>
      </c>
      <c r="B188" s="3" t="s">
        <v>232</v>
      </c>
      <c r="C188" s="3" t="s">
        <v>193</v>
      </c>
      <c r="D188" s="3">
        <v>511</v>
      </c>
      <c r="E188" s="3" t="s">
        <v>173</v>
      </c>
      <c r="F188" s="3">
        <v>19</v>
      </c>
    </row>
    <row r="189" spans="1:6">
      <c r="A189" s="3">
        <v>312</v>
      </c>
      <c r="B189" s="3" t="s">
        <v>233</v>
      </c>
      <c r="C189" s="3" t="s">
        <v>193</v>
      </c>
      <c r="D189" s="3">
        <v>263</v>
      </c>
      <c r="E189" s="3" t="s">
        <v>173</v>
      </c>
      <c r="F189" s="3">
        <v>21</v>
      </c>
    </row>
    <row r="190" spans="1:6">
      <c r="A190" s="3">
        <v>313</v>
      </c>
      <c r="B190" s="3" t="s">
        <v>234</v>
      </c>
      <c r="C190" s="3" t="s">
        <v>193</v>
      </c>
      <c r="D190" s="3">
        <v>252</v>
      </c>
      <c r="E190" s="3" t="s">
        <v>173</v>
      </c>
      <c r="F190" s="3">
        <v>54</v>
      </c>
    </row>
    <row r="191" spans="1:6">
      <c r="A191" s="3">
        <v>314</v>
      </c>
      <c r="B191" s="3" t="s">
        <v>235</v>
      </c>
      <c r="C191" s="3" t="s">
        <v>193</v>
      </c>
      <c r="D191" s="3">
        <v>2101</v>
      </c>
      <c r="E191" s="3" t="s">
        <v>159</v>
      </c>
      <c r="F191" s="3">
        <v>58</v>
      </c>
    </row>
    <row r="192" spans="1:6">
      <c r="A192" s="3">
        <v>315</v>
      </c>
      <c r="B192" s="3" t="s">
        <v>236</v>
      </c>
      <c r="C192" s="3" t="s">
        <v>218</v>
      </c>
      <c r="D192" s="3">
        <v>647</v>
      </c>
      <c r="E192" s="3" t="s">
        <v>159</v>
      </c>
      <c r="F192" s="3">
        <v>33</v>
      </c>
    </row>
    <row r="193" spans="1:6">
      <c r="A193" s="3">
        <v>316</v>
      </c>
      <c r="B193" s="3" t="s">
        <v>237</v>
      </c>
      <c r="C193" s="3" t="s">
        <v>218</v>
      </c>
      <c r="D193" s="3">
        <v>205</v>
      </c>
      <c r="E193" s="3" t="s">
        <v>201</v>
      </c>
      <c r="F193" s="3">
        <v>36</v>
      </c>
    </row>
    <row r="194" spans="1:6">
      <c r="A194" s="3">
        <v>317</v>
      </c>
      <c r="B194" s="3" t="s">
        <v>238</v>
      </c>
      <c r="C194" s="3" t="s">
        <v>218</v>
      </c>
      <c r="D194" s="3">
        <v>349</v>
      </c>
      <c r="E194" s="3" t="s">
        <v>201</v>
      </c>
      <c r="F194" s="3">
        <v>16</v>
      </c>
    </row>
    <row r="195" spans="1:6">
      <c r="A195" s="3">
        <v>318</v>
      </c>
      <c r="B195" s="3" t="s">
        <v>239</v>
      </c>
      <c r="C195" s="3" t="s">
        <v>218</v>
      </c>
      <c r="D195" s="3">
        <v>358</v>
      </c>
      <c r="E195" s="3" t="s">
        <v>201</v>
      </c>
      <c r="F195" s="3">
        <v>34</v>
      </c>
    </row>
    <row r="196" spans="1:6">
      <c r="A196" s="3">
        <v>319</v>
      </c>
      <c r="B196" s="3" t="s">
        <v>240</v>
      </c>
      <c r="C196" s="3" t="s">
        <v>223</v>
      </c>
      <c r="D196" s="3">
        <v>344</v>
      </c>
      <c r="E196" s="3" t="s">
        <v>201</v>
      </c>
      <c r="F196" s="3">
        <v>61</v>
      </c>
    </row>
    <row r="197" spans="1:6">
      <c r="A197" s="3">
        <v>320</v>
      </c>
      <c r="B197" s="3" t="s">
        <v>241</v>
      </c>
      <c r="C197" s="3" t="s">
        <v>223</v>
      </c>
      <c r="D197" s="3">
        <v>216</v>
      </c>
      <c r="E197" s="3" t="s">
        <v>242</v>
      </c>
      <c r="F197" s="3">
        <v>72</v>
      </c>
    </row>
    <row r="198" spans="1:6">
      <c r="A198" s="3">
        <v>321</v>
      </c>
      <c r="B198" s="3" t="s">
        <v>243</v>
      </c>
      <c r="C198" s="3" t="s">
        <v>223</v>
      </c>
      <c r="D198" s="3">
        <v>246</v>
      </c>
      <c r="E198" s="3" t="s">
        <v>242</v>
      </c>
      <c r="F198" s="3">
        <v>86</v>
      </c>
    </row>
    <row r="199" spans="1:6">
      <c r="A199" s="3">
        <v>322</v>
      </c>
      <c r="B199" s="3" t="s">
        <v>244</v>
      </c>
      <c r="C199" s="3" t="s">
        <v>223</v>
      </c>
      <c r="D199" s="3">
        <v>124</v>
      </c>
      <c r="E199" s="3" t="s">
        <v>128</v>
      </c>
      <c r="F199" s="3">
        <v>95</v>
      </c>
    </row>
    <row r="200" spans="1:6">
      <c r="A200" s="3">
        <v>331</v>
      </c>
      <c r="B200" s="3" t="s">
        <v>245</v>
      </c>
      <c r="C200" s="3" t="s">
        <v>184</v>
      </c>
      <c r="D200" s="3">
        <v>281</v>
      </c>
      <c r="E200" s="3" t="s">
        <v>164</v>
      </c>
      <c r="F200" s="3">
        <v>161</v>
      </c>
    </row>
    <row r="201" spans="1:6">
      <c r="A201" s="3">
        <v>333</v>
      </c>
      <c r="B201" s="3" t="s">
        <v>246</v>
      </c>
      <c r="C201" s="3" t="s">
        <v>184</v>
      </c>
      <c r="D201" s="3">
        <v>631</v>
      </c>
      <c r="E201" s="3" t="s">
        <v>164</v>
      </c>
      <c r="F201" s="3">
        <v>134</v>
      </c>
    </row>
    <row r="202" spans="1:6">
      <c r="A202" s="3">
        <v>334</v>
      </c>
      <c r="B202" s="3" t="s">
        <v>247</v>
      </c>
      <c r="C202" s="3" t="s">
        <v>184</v>
      </c>
      <c r="D202" s="3">
        <v>966</v>
      </c>
      <c r="E202" s="3" t="s">
        <v>164</v>
      </c>
      <c r="F202" s="3">
        <v>115</v>
      </c>
    </row>
    <row r="203" spans="1:6">
      <c r="A203" s="3">
        <v>335</v>
      </c>
      <c r="B203" s="3" t="s">
        <v>248</v>
      </c>
      <c r="C203" s="3" t="s">
        <v>184</v>
      </c>
      <c r="D203" s="3">
        <v>511</v>
      </c>
      <c r="E203" s="3" t="s">
        <v>164</v>
      </c>
      <c r="F203" s="3">
        <v>99</v>
      </c>
    </row>
    <row r="204" spans="1:6">
      <c r="A204" s="3">
        <v>336</v>
      </c>
      <c r="B204" s="3" t="s">
        <v>249</v>
      </c>
      <c r="C204" s="3" t="s">
        <v>189</v>
      </c>
      <c r="D204" s="3">
        <v>813</v>
      </c>
      <c r="E204" s="3" t="s">
        <v>164</v>
      </c>
      <c r="F204" s="3">
        <v>80</v>
      </c>
    </row>
    <row r="205" spans="1:6">
      <c r="A205" s="3">
        <v>337</v>
      </c>
      <c r="B205" s="3" t="s">
        <v>250</v>
      </c>
      <c r="C205" s="3" t="s">
        <v>189</v>
      </c>
      <c r="D205" s="3">
        <v>366</v>
      </c>
      <c r="E205" s="3" t="s">
        <v>164</v>
      </c>
      <c r="F205" s="3">
        <v>87</v>
      </c>
    </row>
    <row r="206" spans="1:6">
      <c r="A206" s="3">
        <v>338</v>
      </c>
      <c r="B206" s="3" t="s">
        <v>251</v>
      </c>
      <c r="C206" s="3" t="s">
        <v>189</v>
      </c>
      <c r="D206" s="3">
        <v>396</v>
      </c>
      <c r="E206" s="3" t="s">
        <v>252</v>
      </c>
      <c r="F206" s="3">
        <v>86</v>
      </c>
    </row>
    <row r="207" spans="1:6">
      <c r="A207" s="3">
        <v>339</v>
      </c>
      <c r="B207" s="3" t="s">
        <v>253</v>
      </c>
      <c r="C207" s="3" t="s">
        <v>189</v>
      </c>
      <c r="D207" s="3">
        <v>457</v>
      </c>
      <c r="E207" s="3" t="s">
        <v>173</v>
      </c>
      <c r="F207" s="3">
        <v>58</v>
      </c>
    </row>
    <row r="208" spans="1:6">
      <c r="A208" s="3">
        <v>340</v>
      </c>
      <c r="B208" s="3" t="s">
        <v>254</v>
      </c>
      <c r="C208" s="3" t="s">
        <v>193</v>
      </c>
      <c r="D208" s="3">
        <v>511</v>
      </c>
      <c r="E208" s="3" t="s">
        <v>173</v>
      </c>
      <c r="F208" s="3">
        <v>45</v>
      </c>
    </row>
    <row r="209" spans="1:6">
      <c r="A209" s="3">
        <v>341</v>
      </c>
      <c r="B209" s="3" t="s">
        <v>255</v>
      </c>
      <c r="C209" s="3" t="s">
        <v>193</v>
      </c>
      <c r="D209" s="3">
        <v>320</v>
      </c>
      <c r="E209" s="3" t="s">
        <v>173</v>
      </c>
      <c r="F209" s="3">
        <v>34</v>
      </c>
    </row>
    <row r="210" spans="1:6">
      <c r="A210" s="3">
        <v>342</v>
      </c>
      <c r="B210" s="3" t="s">
        <v>256</v>
      </c>
      <c r="C210" s="3" t="s">
        <v>193</v>
      </c>
      <c r="D210" s="3">
        <v>260</v>
      </c>
      <c r="E210" s="3" t="s">
        <v>173</v>
      </c>
      <c r="F210" s="3">
        <v>49</v>
      </c>
    </row>
    <row r="211" spans="1:6">
      <c r="A211" s="3">
        <v>343</v>
      </c>
      <c r="B211" s="3" t="s">
        <v>257</v>
      </c>
      <c r="C211" s="3" t="s">
        <v>193</v>
      </c>
      <c r="D211" s="3">
        <v>1984</v>
      </c>
      <c r="E211" s="3" t="s">
        <v>173</v>
      </c>
      <c r="F211" s="3">
        <v>72</v>
      </c>
    </row>
    <row r="212" spans="1:6">
      <c r="A212" s="3">
        <v>344</v>
      </c>
      <c r="B212" s="3" t="s">
        <v>258</v>
      </c>
      <c r="C212" s="3" t="s">
        <v>193</v>
      </c>
      <c r="D212" s="3">
        <v>8909</v>
      </c>
      <c r="E212" s="3" t="s">
        <v>159</v>
      </c>
      <c r="F212" s="3">
        <v>83</v>
      </c>
    </row>
    <row r="213" spans="1:6">
      <c r="A213" s="3">
        <v>345</v>
      </c>
      <c r="B213" s="3" t="s">
        <v>259</v>
      </c>
      <c r="C213" s="3" t="s">
        <v>218</v>
      </c>
      <c r="D213" s="3">
        <v>2799</v>
      </c>
      <c r="E213" s="3" t="s">
        <v>159</v>
      </c>
      <c r="F213" s="3">
        <v>59</v>
      </c>
    </row>
    <row r="214" spans="1:6">
      <c r="A214" s="3">
        <v>346</v>
      </c>
      <c r="B214" s="3" t="s">
        <v>260</v>
      </c>
      <c r="C214" s="3" t="s">
        <v>218</v>
      </c>
      <c r="D214" s="3">
        <v>471</v>
      </c>
      <c r="E214" s="3" t="s">
        <v>201</v>
      </c>
      <c r="F214" s="3">
        <v>57</v>
      </c>
    </row>
    <row r="215" spans="1:6">
      <c r="A215" s="3">
        <v>347</v>
      </c>
      <c r="B215" s="3" t="s">
        <v>261</v>
      </c>
      <c r="C215" s="3" t="s">
        <v>218</v>
      </c>
      <c r="D215" s="3">
        <v>805</v>
      </c>
      <c r="E215" s="3" t="s">
        <v>201</v>
      </c>
      <c r="F215" s="3">
        <v>53</v>
      </c>
    </row>
    <row r="216" spans="1:6">
      <c r="A216" s="3">
        <v>349</v>
      </c>
      <c r="B216" s="3" t="s">
        <v>262</v>
      </c>
      <c r="C216" s="3" t="s">
        <v>223</v>
      </c>
      <c r="D216" s="3">
        <v>230</v>
      </c>
      <c r="E216" s="3" t="s">
        <v>242</v>
      </c>
      <c r="F216" s="3">
        <v>46</v>
      </c>
    </row>
    <row r="217" spans="1:6">
      <c r="A217" s="3">
        <v>350</v>
      </c>
      <c r="B217" s="3" t="s">
        <v>263</v>
      </c>
      <c r="C217" s="3" t="s">
        <v>223</v>
      </c>
      <c r="D217" s="3">
        <v>291</v>
      </c>
      <c r="E217" s="3" t="s">
        <v>242</v>
      </c>
      <c r="F217" s="3">
        <v>41</v>
      </c>
    </row>
    <row r="218" spans="1:6">
      <c r="A218" s="3">
        <v>351</v>
      </c>
      <c r="B218" s="3" t="s">
        <v>264</v>
      </c>
      <c r="C218" s="3" t="s">
        <v>223</v>
      </c>
      <c r="D218" s="3">
        <v>265</v>
      </c>
      <c r="E218" s="3" t="s">
        <v>242</v>
      </c>
      <c r="F218" s="3">
        <v>52</v>
      </c>
    </row>
    <row r="219" spans="1:6">
      <c r="A219" s="3">
        <v>352</v>
      </c>
      <c r="B219" s="3" t="s">
        <v>265</v>
      </c>
      <c r="C219" s="3" t="s">
        <v>223</v>
      </c>
      <c r="D219" s="3">
        <v>234</v>
      </c>
      <c r="E219" s="3" t="s">
        <v>242</v>
      </c>
      <c r="F219" s="3">
        <v>75</v>
      </c>
    </row>
    <row r="220" spans="1:6">
      <c r="A220" s="3">
        <v>366</v>
      </c>
      <c r="B220" s="3" t="s">
        <v>266</v>
      </c>
      <c r="C220" s="3" t="s">
        <v>267</v>
      </c>
      <c r="D220" s="3">
        <v>366</v>
      </c>
      <c r="E220" s="3" t="s">
        <v>252</v>
      </c>
      <c r="F220" s="3">
        <v>93</v>
      </c>
    </row>
    <row r="221" spans="1:6">
      <c r="A221" s="3">
        <v>367</v>
      </c>
      <c r="B221" s="3" t="s">
        <v>268</v>
      </c>
      <c r="C221" s="3" t="s">
        <v>267</v>
      </c>
      <c r="D221" s="3">
        <v>416</v>
      </c>
      <c r="E221" s="3" t="s">
        <v>252</v>
      </c>
      <c r="F221" s="3">
        <v>75</v>
      </c>
    </row>
    <row r="222" spans="1:6">
      <c r="A222" s="3">
        <v>368</v>
      </c>
      <c r="B222" s="3" t="s">
        <v>269</v>
      </c>
      <c r="C222" s="3" t="s">
        <v>267</v>
      </c>
      <c r="D222" s="3">
        <v>420</v>
      </c>
      <c r="E222" s="3" t="s">
        <v>252</v>
      </c>
      <c r="F222" s="3">
        <v>63</v>
      </c>
    </row>
    <row r="223" spans="1:6">
      <c r="A223" s="3">
        <v>369</v>
      </c>
      <c r="B223" s="3" t="s">
        <v>270</v>
      </c>
      <c r="C223" s="3" t="s">
        <v>271</v>
      </c>
      <c r="D223" s="3">
        <v>723</v>
      </c>
      <c r="E223" s="3" t="s">
        <v>252</v>
      </c>
      <c r="F223" s="3">
        <v>65</v>
      </c>
    </row>
    <row r="224" spans="1:6">
      <c r="A224" s="3">
        <v>370</v>
      </c>
      <c r="B224" s="3" t="s">
        <v>272</v>
      </c>
      <c r="C224" s="3" t="s">
        <v>271</v>
      </c>
      <c r="D224" s="3">
        <v>961</v>
      </c>
      <c r="E224" s="3" t="s">
        <v>173</v>
      </c>
      <c r="F224" s="3">
        <v>65</v>
      </c>
    </row>
    <row r="225" spans="1:6">
      <c r="A225" s="3">
        <v>371</v>
      </c>
      <c r="B225" s="3" t="s">
        <v>273</v>
      </c>
      <c r="C225" s="3" t="s">
        <v>271</v>
      </c>
      <c r="D225" s="3">
        <v>461</v>
      </c>
      <c r="E225" s="3" t="s">
        <v>173</v>
      </c>
      <c r="F225" s="3">
        <v>69</v>
      </c>
    </row>
    <row r="226" spans="1:6">
      <c r="A226" s="3">
        <v>372</v>
      </c>
      <c r="B226" s="3" t="s">
        <v>274</v>
      </c>
      <c r="C226" s="3" t="s">
        <v>271</v>
      </c>
      <c r="D226" s="3">
        <v>525</v>
      </c>
      <c r="E226" s="3" t="s">
        <v>173</v>
      </c>
      <c r="F226" s="3">
        <v>81</v>
      </c>
    </row>
    <row r="227" spans="1:6">
      <c r="A227" s="3">
        <v>373</v>
      </c>
      <c r="B227" s="3" t="s">
        <v>275</v>
      </c>
      <c r="C227" s="3" t="s">
        <v>271</v>
      </c>
      <c r="D227" s="3">
        <v>1461</v>
      </c>
      <c r="E227" s="3" t="s">
        <v>173</v>
      </c>
      <c r="F227" s="3">
        <v>92</v>
      </c>
    </row>
    <row r="228" spans="1:6">
      <c r="A228" s="3">
        <v>376</v>
      </c>
      <c r="B228" s="3" t="s">
        <v>276</v>
      </c>
      <c r="C228" s="3" t="s">
        <v>218</v>
      </c>
      <c r="D228" s="3">
        <v>643</v>
      </c>
      <c r="E228" s="3" t="s">
        <v>277</v>
      </c>
      <c r="F228" s="3">
        <v>72</v>
      </c>
    </row>
    <row r="229" spans="1:6">
      <c r="A229" s="3">
        <v>377</v>
      </c>
      <c r="B229" s="3" t="s">
        <v>278</v>
      </c>
      <c r="C229" s="3" t="s">
        <v>218</v>
      </c>
      <c r="D229" s="3">
        <v>206</v>
      </c>
      <c r="E229" s="3" t="s">
        <v>277</v>
      </c>
      <c r="F229" s="3">
        <v>47</v>
      </c>
    </row>
    <row r="230" spans="1:6">
      <c r="A230" s="3">
        <v>378</v>
      </c>
      <c r="B230" s="3" t="s">
        <v>279</v>
      </c>
      <c r="C230" s="3" t="s">
        <v>218</v>
      </c>
      <c r="D230" s="3">
        <v>175</v>
      </c>
      <c r="E230" s="3" t="s">
        <v>242</v>
      </c>
      <c r="F230" s="3">
        <v>40</v>
      </c>
    </row>
    <row r="231" spans="1:6">
      <c r="A231" s="3">
        <v>379</v>
      </c>
      <c r="B231" s="3" t="s">
        <v>280</v>
      </c>
      <c r="C231" s="3" t="s">
        <v>223</v>
      </c>
      <c r="D231" s="3">
        <v>222</v>
      </c>
      <c r="E231" s="3" t="s">
        <v>242</v>
      </c>
      <c r="F231" s="3">
        <v>17</v>
      </c>
    </row>
    <row r="232" spans="1:6">
      <c r="A232" s="3">
        <v>380</v>
      </c>
      <c r="B232" s="3" t="s">
        <v>281</v>
      </c>
      <c r="C232" s="3" t="s">
        <v>223</v>
      </c>
      <c r="D232" s="3">
        <v>402</v>
      </c>
      <c r="E232" s="3" t="s">
        <v>242</v>
      </c>
      <c r="F232" s="3">
        <v>12</v>
      </c>
    </row>
    <row r="233" spans="1:6">
      <c r="A233" s="3">
        <v>381</v>
      </c>
      <c r="B233" s="3" t="s">
        <v>282</v>
      </c>
      <c r="C233" s="3" t="s">
        <v>223</v>
      </c>
      <c r="D233" s="3">
        <v>389</v>
      </c>
      <c r="E233" s="3" t="s">
        <v>242</v>
      </c>
      <c r="F233" s="3">
        <v>39</v>
      </c>
    </row>
    <row r="234" spans="1:6">
      <c r="A234" s="3">
        <v>382</v>
      </c>
      <c r="B234" s="3" t="s">
        <v>283</v>
      </c>
      <c r="C234" s="3" t="s">
        <v>223</v>
      </c>
      <c r="D234" s="3">
        <v>552</v>
      </c>
      <c r="E234" s="3" t="s">
        <v>242</v>
      </c>
      <c r="F234" s="3">
        <v>69</v>
      </c>
    </row>
    <row r="235" spans="1:6">
      <c r="A235" s="3">
        <v>394</v>
      </c>
      <c r="B235" s="3" t="s">
        <v>284</v>
      </c>
      <c r="C235" s="3" t="s">
        <v>267</v>
      </c>
      <c r="D235" s="3">
        <v>1145</v>
      </c>
      <c r="E235" s="3" t="s">
        <v>285</v>
      </c>
      <c r="F235" s="3">
        <v>124</v>
      </c>
    </row>
    <row r="236" spans="1:6">
      <c r="A236" s="3">
        <v>395</v>
      </c>
      <c r="B236" s="3" t="s">
        <v>286</v>
      </c>
      <c r="C236" s="3" t="s">
        <v>267</v>
      </c>
      <c r="D236" s="3">
        <v>736</v>
      </c>
      <c r="E236" s="3" t="s">
        <v>285</v>
      </c>
      <c r="F236" s="3">
        <v>98</v>
      </c>
    </row>
    <row r="237" spans="1:6">
      <c r="A237" s="3">
        <v>397</v>
      </c>
      <c r="B237" s="3" t="s">
        <v>287</v>
      </c>
      <c r="C237" s="3" t="s">
        <v>267</v>
      </c>
      <c r="D237" s="3">
        <v>485</v>
      </c>
      <c r="E237" s="3" t="s">
        <v>252</v>
      </c>
      <c r="F237" s="3">
        <v>56</v>
      </c>
    </row>
    <row r="238" spans="1:6">
      <c r="A238" s="3">
        <v>398</v>
      </c>
      <c r="B238" s="3" t="s">
        <v>288</v>
      </c>
      <c r="C238" s="3" t="s">
        <v>267</v>
      </c>
      <c r="D238" s="3">
        <v>599</v>
      </c>
      <c r="E238" s="3" t="s">
        <v>252</v>
      </c>
      <c r="F238" s="3">
        <v>35</v>
      </c>
    </row>
    <row r="239" spans="1:6">
      <c r="A239" s="3">
        <v>399</v>
      </c>
      <c r="B239" s="3" t="s">
        <v>289</v>
      </c>
      <c r="C239" s="3" t="s">
        <v>271</v>
      </c>
      <c r="D239" s="3">
        <v>506</v>
      </c>
      <c r="E239" s="3" t="s">
        <v>252</v>
      </c>
      <c r="F239" s="3">
        <v>32</v>
      </c>
    </row>
    <row r="240" spans="1:6">
      <c r="A240" s="3">
        <v>400</v>
      </c>
      <c r="B240" s="3" t="s">
        <v>290</v>
      </c>
      <c r="C240" s="3" t="s">
        <v>271</v>
      </c>
      <c r="D240" s="3">
        <v>725</v>
      </c>
      <c r="E240" s="3" t="s">
        <v>252</v>
      </c>
      <c r="F240" s="3">
        <v>57</v>
      </c>
    </row>
    <row r="241" spans="1:6">
      <c r="A241" s="3">
        <v>401</v>
      </c>
      <c r="B241" s="3" t="s">
        <v>291</v>
      </c>
      <c r="C241" s="3" t="s">
        <v>271</v>
      </c>
      <c r="D241" s="3">
        <v>802</v>
      </c>
      <c r="E241" s="3" t="s">
        <v>252</v>
      </c>
      <c r="F241" s="3">
        <v>75</v>
      </c>
    </row>
    <row r="242" spans="1:6">
      <c r="A242" s="3">
        <v>402</v>
      </c>
      <c r="B242" s="3" t="s">
        <v>292</v>
      </c>
      <c r="C242" s="3" t="s">
        <v>271</v>
      </c>
      <c r="D242" s="3">
        <v>364</v>
      </c>
      <c r="E242" s="3" t="s">
        <v>252</v>
      </c>
      <c r="F242" s="3">
        <v>92</v>
      </c>
    </row>
    <row r="243" spans="1:6">
      <c r="A243" s="3">
        <v>403</v>
      </c>
      <c r="B243" s="3" t="s">
        <v>293</v>
      </c>
      <c r="C243" s="3" t="s">
        <v>271</v>
      </c>
      <c r="D243" s="3">
        <v>2473</v>
      </c>
      <c r="E243" s="3" t="s">
        <v>173</v>
      </c>
      <c r="F243" s="3">
        <v>122</v>
      </c>
    </row>
    <row r="244" spans="1:6">
      <c r="A244" s="3">
        <v>404</v>
      </c>
      <c r="B244" s="3" t="s">
        <v>294</v>
      </c>
      <c r="C244" s="3" t="s">
        <v>271</v>
      </c>
      <c r="D244" s="3">
        <v>1304</v>
      </c>
      <c r="E244" s="3" t="s">
        <v>277</v>
      </c>
      <c r="F244" s="3">
        <v>106</v>
      </c>
    </row>
    <row r="245" spans="1:6">
      <c r="A245" s="3">
        <v>405</v>
      </c>
      <c r="B245" s="3" t="s">
        <v>295</v>
      </c>
      <c r="C245" s="3" t="s">
        <v>296</v>
      </c>
      <c r="D245" s="3">
        <v>381</v>
      </c>
      <c r="E245" s="3" t="s">
        <v>277</v>
      </c>
      <c r="F245" s="3">
        <v>78</v>
      </c>
    </row>
    <row r="246" spans="1:6">
      <c r="A246" s="3">
        <v>406</v>
      </c>
      <c r="B246" s="3" t="s">
        <v>297</v>
      </c>
      <c r="C246" s="3" t="s">
        <v>296</v>
      </c>
      <c r="D246" s="3">
        <v>391</v>
      </c>
      <c r="E246" s="3" t="s">
        <v>277</v>
      </c>
      <c r="F246" s="3">
        <v>40</v>
      </c>
    </row>
    <row r="247" spans="1:6">
      <c r="A247" s="3">
        <v>409</v>
      </c>
      <c r="B247" s="3" t="s">
        <v>298</v>
      </c>
      <c r="C247" s="3" t="s">
        <v>223</v>
      </c>
      <c r="D247" s="3">
        <v>420</v>
      </c>
      <c r="E247" s="3" t="s">
        <v>242</v>
      </c>
      <c r="F247" s="3">
        <v>19</v>
      </c>
    </row>
    <row r="248" spans="1:6">
      <c r="A248" s="3">
        <v>410</v>
      </c>
      <c r="B248" s="3" t="s">
        <v>299</v>
      </c>
      <c r="C248" s="3" t="s">
        <v>223</v>
      </c>
      <c r="D248" s="3">
        <v>384</v>
      </c>
      <c r="E248" s="3" t="s">
        <v>242</v>
      </c>
      <c r="F248" s="3">
        <v>30</v>
      </c>
    </row>
    <row r="249" spans="1:6">
      <c r="A249" s="3">
        <v>411</v>
      </c>
      <c r="B249" s="3" t="s">
        <v>300</v>
      </c>
      <c r="C249" s="3" t="s">
        <v>223</v>
      </c>
      <c r="D249" s="3">
        <v>198</v>
      </c>
      <c r="E249" s="3" t="s">
        <v>242</v>
      </c>
      <c r="F249" s="3">
        <v>62</v>
      </c>
    </row>
    <row r="250" spans="1:6">
      <c r="A250" s="3">
        <v>426</v>
      </c>
      <c r="B250" s="3" t="s">
        <v>301</v>
      </c>
      <c r="C250" s="3" t="s">
        <v>267</v>
      </c>
      <c r="D250" s="3">
        <v>906</v>
      </c>
      <c r="E250" s="3" t="s">
        <v>252</v>
      </c>
      <c r="F250" s="3">
        <v>74</v>
      </c>
    </row>
    <row r="251" spans="1:6">
      <c r="A251" s="3">
        <v>427</v>
      </c>
      <c r="B251" s="3" t="s">
        <v>302</v>
      </c>
      <c r="C251" s="3" t="s">
        <v>267</v>
      </c>
      <c r="D251" s="3">
        <v>885</v>
      </c>
      <c r="E251" s="3" t="s">
        <v>252</v>
      </c>
      <c r="F251" s="3">
        <v>42</v>
      </c>
    </row>
    <row r="252" spans="1:6">
      <c r="A252" s="3">
        <v>428</v>
      </c>
      <c r="B252" s="3" t="s">
        <v>303</v>
      </c>
      <c r="C252" s="3" t="s">
        <v>267</v>
      </c>
      <c r="D252" s="3">
        <v>811</v>
      </c>
      <c r="E252" s="3" t="s">
        <v>252</v>
      </c>
      <c r="F252" s="3">
        <v>13</v>
      </c>
    </row>
    <row r="253" spans="1:6">
      <c r="A253" s="3">
        <v>429</v>
      </c>
      <c r="B253" s="3" t="s">
        <v>304</v>
      </c>
      <c r="C253" s="3" t="s">
        <v>271</v>
      </c>
      <c r="D253" s="3">
        <v>656</v>
      </c>
      <c r="E253" s="3" t="s">
        <v>252</v>
      </c>
      <c r="F253" s="3">
        <v>14</v>
      </c>
    </row>
    <row r="254" spans="1:6">
      <c r="A254" s="3">
        <v>430</v>
      </c>
      <c r="B254" s="3" t="s">
        <v>305</v>
      </c>
      <c r="C254" s="3" t="s">
        <v>271</v>
      </c>
      <c r="D254" s="3">
        <v>563</v>
      </c>
      <c r="E254" s="3" t="s">
        <v>252</v>
      </c>
      <c r="F254" s="3">
        <v>45</v>
      </c>
    </row>
    <row r="255" spans="1:6">
      <c r="A255" s="3">
        <v>431</v>
      </c>
      <c r="B255" s="3" t="s">
        <v>306</v>
      </c>
      <c r="C255" s="3" t="s">
        <v>271</v>
      </c>
      <c r="D255" s="3">
        <v>1029</v>
      </c>
      <c r="E255" s="3" t="s">
        <v>252</v>
      </c>
      <c r="F255" s="3">
        <v>79</v>
      </c>
    </row>
    <row r="256" spans="1:6">
      <c r="A256" s="3">
        <v>434</v>
      </c>
      <c r="B256" s="3" t="s">
        <v>307</v>
      </c>
      <c r="C256" s="3" t="s">
        <v>296</v>
      </c>
      <c r="D256" s="3">
        <v>301</v>
      </c>
      <c r="E256" s="3" t="s">
        <v>277</v>
      </c>
      <c r="F256" s="3">
        <v>95</v>
      </c>
    </row>
    <row r="257" spans="1:6">
      <c r="A257" s="3">
        <v>435</v>
      </c>
      <c r="B257" s="3" t="s">
        <v>308</v>
      </c>
      <c r="C257" s="3" t="s">
        <v>296</v>
      </c>
      <c r="D257" s="3">
        <v>372</v>
      </c>
      <c r="E257" s="3" t="s">
        <v>277</v>
      </c>
      <c r="F257" s="3">
        <v>68</v>
      </c>
    </row>
    <row r="258" spans="1:6">
      <c r="A258" s="3">
        <v>436</v>
      </c>
      <c r="B258" s="3" t="s">
        <v>309</v>
      </c>
      <c r="C258" s="3" t="s">
        <v>296</v>
      </c>
      <c r="D258" s="3">
        <v>342</v>
      </c>
      <c r="E258" s="3" t="s">
        <v>277</v>
      </c>
      <c r="F258" s="3">
        <v>39</v>
      </c>
    </row>
    <row r="259" spans="1:6">
      <c r="A259" s="3">
        <v>437</v>
      </c>
      <c r="B259" s="3" t="s">
        <v>310</v>
      </c>
      <c r="C259" s="3" t="s">
        <v>296</v>
      </c>
      <c r="D259" s="3">
        <v>687</v>
      </c>
      <c r="E259" s="3" t="s">
        <v>277</v>
      </c>
      <c r="F259" s="3">
        <v>9</v>
      </c>
    </row>
    <row r="260" spans="1:6">
      <c r="A260" s="3">
        <v>438</v>
      </c>
      <c r="B260" s="3" t="s">
        <v>311</v>
      </c>
      <c r="C260" s="3" t="s">
        <v>218</v>
      </c>
      <c r="D260" s="3">
        <v>1029</v>
      </c>
      <c r="E260" s="3" t="s">
        <v>277</v>
      </c>
      <c r="F260" s="3">
        <v>11</v>
      </c>
    </row>
    <row r="261" spans="1:6">
      <c r="A261" s="3">
        <v>439</v>
      </c>
      <c r="B261" s="3" t="s">
        <v>312</v>
      </c>
      <c r="C261" s="3" t="s">
        <v>223</v>
      </c>
      <c r="D261" s="3">
        <v>415</v>
      </c>
      <c r="E261" s="3" t="s">
        <v>242</v>
      </c>
      <c r="F261" s="3">
        <v>47</v>
      </c>
    </row>
    <row r="262" spans="1:6">
      <c r="A262" s="3">
        <v>440</v>
      </c>
      <c r="B262" s="3" t="s">
        <v>313</v>
      </c>
      <c r="C262" s="3" t="s">
        <v>223</v>
      </c>
      <c r="D262" s="3">
        <v>528</v>
      </c>
      <c r="E262" s="3" t="s">
        <v>242</v>
      </c>
      <c r="F262" s="3">
        <v>63</v>
      </c>
    </row>
    <row r="263" spans="1:6">
      <c r="A263" s="3">
        <v>442</v>
      </c>
      <c r="B263" s="3" t="s">
        <v>314</v>
      </c>
      <c r="C263" s="3" t="s">
        <v>223</v>
      </c>
      <c r="D263" s="3">
        <v>505</v>
      </c>
      <c r="E263" s="3" t="s">
        <v>242</v>
      </c>
      <c r="F263" s="3">
        <v>85</v>
      </c>
    </row>
    <row r="264" spans="1:6">
      <c r="A264" s="3">
        <v>456</v>
      </c>
      <c r="B264" s="3" t="s">
        <v>315</v>
      </c>
      <c r="C264" s="3" t="s">
        <v>267</v>
      </c>
      <c r="D264" s="3">
        <v>338</v>
      </c>
      <c r="E264" s="3" t="s">
        <v>285</v>
      </c>
      <c r="F264" s="3">
        <v>38</v>
      </c>
    </row>
    <row r="265" spans="1:6">
      <c r="A265" s="3">
        <v>457</v>
      </c>
      <c r="B265" s="3" t="s">
        <v>316</v>
      </c>
      <c r="C265" s="3" t="s">
        <v>267</v>
      </c>
      <c r="D265" s="3">
        <v>491</v>
      </c>
      <c r="E265" s="3" t="s">
        <v>285</v>
      </c>
      <c r="F265" s="3">
        <v>31</v>
      </c>
    </row>
    <row r="266" spans="1:6">
      <c r="A266" s="3">
        <v>458</v>
      </c>
      <c r="B266" s="3" t="s">
        <v>317</v>
      </c>
      <c r="C266" s="3" t="s">
        <v>267</v>
      </c>
      <c r="D266" s="3">
        <v>683</v>
      </c>
      <c r="E266" s="3" t="s">
        <v>252</v>
      </c>
      <c r="F266" s="3">
        <v>28</v>
      </c>
    </row>
    <row r="267" spans="1:6">
      <c r="A267" s="3">
        <v>459</v>
      </c>
      <c r="B267" s="3" t="s">
        <v>318</v>
      </c>
      <c r="C267" s="3" t="s">
        <v>271</v>
      </c>
      <c r="D267" s="3">
        <v>604</v>
      </c>
      <c r="E267" s="3" t="s">
        <v>252</v>
      </c>
      <c r="F267" s="3">
        <v>34</v>
      </c>
    </row>
    <row r="268" spans="1:6">
      <c r="A268" s="3">
        <v>460</v>
      </c>
      <c r="B268" s="3" t="s">
        <v>319</v>
      </c>
      <c r="C268" s="3" t="s">
        <v>271</v>
      </c>
      <c r="D268" s="3">
        <v>658</v>
      </c>
      <c r="E268" s="3" t="s">
        <v>252</v>
      </c>
      <c r="F268" s="3">
        <v>60</v>
      </c>
    </row>
    <row r="269" spans="1:6">
      <c r="A269" s="3">
        <v>461</v>
      </c>
      <c r="B269" s="3" t="s">
        <v>320</v>
      </c>
      <c r="C269" s="3" t="s">
        <v>271</v>
      </c>
      <c r="D269" s="3">
        <v>3438</v>
      </c>
      <c r="E269" s="3" t="s">
        <v>252</v>
      </c>
      <c r="F269" s="3">
        <v>81</v>
      </c>
    </row>
    <row r="270" spans="1:6">
      <c r="A270" s="3">
        <v>463</v>
      </c>
      <c r="B270" s="3" t="s">
        <v>321</v>
      </c>
      <c r="C270" s="3" t="s">
        <v>271</v>
      </c>
      <c r="D270" s="3">
        <v>1010</v>
      </c>
      <c r="E270" s="3" t="s">
        <v>252</v>
      </c>
      <c r="F270" s="3">
        <v>107</v>
      </c>
    </row>
    <row r="271" spans="1:6">
      <c r="A271" s="3">
        <v>464</v>
      </c>
      <c r="B271" s="3" t="s">
        <v>322</v>
      </c>
      <c r="C271" s="3" t="s">
        <v>296</v>
      </c>
      <c r="D271" s="3">
        <v>857</v>
      </c>
      <c r="E271" s="3" t="s">
        <v>277</v>
      </c>
      <c r="F271" s="3">
        <v>105</v>
      </c>
    </row>
    <row r="272" spans="1:6">
      <c r="A272" s="3">
        <v>466</v>
      </c>
      <c r="B272" s="3" t="s">
        <v>323</v>
      </c>
      <c r="C272" s="3" t="s">
        <v>296</v>
      </c>
      <c r="D272" s="3">
        <v>335</v>
      </c>
      <c r="E272" s="3" t="s">
        <v>277</v>
      </c>
      <c r="F272" s="3">
        <v>57</v>
      </c>
    </row>
    <row r="273" spans="1:6">
      <c r="A273" s="3">
        <v>467</v>
      </c>
      <c r="B273" s="3" t="s">
        <v>324</v>
      </c>
      <c r="C273" s="3" t="s">
        <v>296</v>
      </c>
      <c r="D273" s="3">
        <v>394</v>
      </c>
      <c r="E273" s="3" t="s">
        <v>277</v>
      </c>
      <c r="F273" s="3">
        <v>39</v>
      </c>
    </row>
    <row r="274" spans="1:6">
      <c r="A274" s="3">
        <v>468</v>
      </c>
      <c r="B274" s="3" t="s">
        <v>325</v>
      </c>
      <c r="C274" s="3" t="s">
        <v>326</v>
      </c>
      <c r="D274" s="3">
        <v>1110</v>
      </c>
      <c r="E274" s="3" t="s">
        <v>277</v>
      </c>
      <c r="F274" s="3">
        <v>31</v>
      </c>
    </row>
    <row r="275" spans="1:6">
      <c r="A275" s="3">
        <v>469</v>
      </c>
      <c r="B275" s="3" t="s">
        <v>327</v>
      </c>
      <c r="C275" s="3" t="s">
        <v>326</v>
      </c>
      <c r="D275" s="3">
        <v>307</v>
      </c>
      <c r="E275" s="3" t="s">
        <v>277</v>
      </c>
      <c r="F275" s="3">
        <v>54</v>
      </c>
    </row>
    <row r="276" spans="1:6">
      <c r="A276" s="3">
        <v>470</v>
      </c>
      <c r="B276" s="3" t="s">
        <v>328</v>
      </c>
      <c r="C276" s="3" t="s">
        <v>326</v>
      </c>
      <c r="D276" s="3">
        <v>238</v>
      </c>
      <c r="E276" s="3" t="s">
        <v>277</v>
      </c>
      <c r="F276" s="3">
        <v>61</v>
      </c>
    </row>
    <row r="277" spans="1:6">
      <c r="A277" s="3">
        <v>471</v>
      </c>
      <c r="B277" s="3" t="s">
        <v>329</v>
      </c>
      <c r="C277" s="3" t="s">
        <v>326</v>
      </c>
      <c r="D277" s="3">
        <v>700</v>
      </c>
      <c r="E277" s="3" t="s">
        <v>277</v>
      </c>
      <c r="F277" s="3">
        <v>84</v>
      </c>
    </row>
    <row r="278" spans="1:6">
      <c r="A278" s="3">
        <v>472</v>
      </c>
      <c r="B278" s="3" t="s">
        <v>330</v>
      </c>
      <c r="C278" s="3" t="s">
        <v>326</v>
      </c>
      <c r="D278" s="3">
        <v>1473</v>
      </c>
      <c r="E278" s="3" t="s">
        <v>242</v>
      </c>
      <c r="F278" s="3">
        <v>109</v>
      </c>
    </row>
    <row r="279" spans="1:6">
      <c r="A279" s="3">
        <v>486</v>
      </c>
      <c r="B279" s="3" t="s">
        <v>331</v>
      </c>
      <c r="C279" s="3" t="s">
        <v>267</v>
      </c>
      <c r="D279" s="3">
        <v>942</v>
      </c>
      <c r="E279" s="3" t="s">
        <v>285</v>
      </c>
      <c r="F279" s="3">
        <v>34</v>
      </c>
    </row>
    <row r="280" spans="1:6">
      <c r="A280" s="3">
        <v>487</v>
      </c>
      <c r="B280" s="3" t="s">
        <v>285</v>
      </c>
      <c r="C280" s="3" t="s">
        <v>267</v>
      </c>
      <c r="D280" s="3">
        <v>958</v>
      </c>
      <c r="E280" s="3" t="s">
        <v>285</v>
      </c>
      <c r="F280" s="3">
        <v>4</v>
      </c>
    </row>
    <row r="281" spans="1:6">
      <c r="A281" s="3">
        <v>488</v>
      </c>
      <c r="B281" s="3" t="s">
        <v>332</v>
      </c>
      <c r="C281" s="3" t="s">
        <v>267</v>
      </c>
      <c r="D281" s="3">
        <v>1219</v>
      </c>
      <c r="E281" s="3" t="s">
        <v>285</v>
      </c>
      <c r="F281" s="3">
        <v>29</v>
      </c>
    </row>
    <row r="282" spans="1:6">
      <c r="A282" s="3">
        <v>490</v>
      </c>
      <c r="B282" s="3" t="s">
        <v>333</v>
      </c>
      <c r="C282" s="3" t="s">
        <v>271</v>
      </c>
      <c r="D282" s="3">
        <v>647</v>
      </c>
      <c r="E282" s="3" t="s">
        <v>252</v>
      </c>
      <c r="F282" s="3">
        <v>78</v>
      </c>
    </row>
    <row r="283" spans="1:6">
      <c r="A283" s="3">
        <v>491</v>
      </c>
      <c r="B283" s="3" t="s">
        <v>334</v>
      </c>
      <c r="C283" s="3" t="s">
        <v>271</v>
      </c>
      <c r="D283" s="3">
        <v>3277</v>
      </c>
      <c r="E283" s="3" t="s">
        <v>252</v>
      </c>
      <c r="F283" s="3">
        <v>95</v>
      </c>
    </row>
    <row r="284" spans="1:6">
      <c r="A284" s="3">
        <v>493</v>
      </c>
      <c r="B284" s="3" t="s">
        <v>335</v>
      </c>
      <c r="C284" s="3" t="s">
        <v>296</v>
      </c>
      <c r="D284" s="3">
        <v>1581</v>
      </c>
      <c r="E284" s="3" t="s">
        <v>252</v>
      </c>
      <c r="F284" s="3">
        <v>123</v>
      </c>
    </row>
    <row r="285" spans="1:6">
      <c r="A285" s="3">
        <v>494</v>
      </c>
      <c r="B285" s="3" t="s">
        <v>336</v>
      </c>
      <c r="C285" s="3" t="s">
        <v>296</v>
      </c>
      <c r="D285" s="3">
        <v>1351</v>
      </c>
      <c r="E285" s="3" t="s">
        <v>277</v>
      </c>
      <c r="F285" s="3">
        <v>125</v>
      </c>
    </row>
    <row r="286" spans="1:6">
      <c r="A286" s="3">
        <v>496</v>
      </c>
      <c r="B286" s="3" t="s">
        <v>337</v>
      </c>
      <c r="C286" s="3" t="s">
        <v>296</v>
      </c>
      <c r="D286" s="3">
        <v>1245</v>
      </c>
      <c r="E286" s="3" t="s">
        <v>277</v>
      </c>
      <c r="F286" s="3">
        <v>89</v>
      </c>
    </row>
    <row r="287" spans="1:6">
      <c r="A287" s="3">
        <v>497</v>
      </c>
      <c r="B287" s="3" t="s">
        <v>338</v>
      </c>
      <c r="C287" s="3" t="s">
        <v>296</v>
      </c>
      <c r="D287" s="3">
        <v>489</v>
      </c>
      <c r="E287" s="3" t="s">
        <v>277</v>
      </c>
      <c r="F287" s="3">
        <v>64</v>
      </c>
    </row>
    <row r="288" spans="1:6">
      <c r="A288" s="3">
        <v>498</v>
      </c>
      <c r="B288" s="3" t="s">
        <v>339</v>
      </c>
      <c r="C288" s="3" t="s">
        <v>326</v>
      </c>
      <c r="D288" s="3">
        <v>725</v>
      </c>
      <c r="E288" s="3" t="s">
        <v>277</v>
      </c>
      <c r="F288" s="3">
        <v>76</v>
      </c>
    </row>
    <row r="289" spans="1:6">
      <c r="A289" s="3">
        <v>499</v>
      </c>
      <c r="B289" s="3" t="s">
        <v>340</v>
      </c>
      <c r="C289" s="3" t="s">
        <v>326</v>
      </c>
      <c r="D289" s="3">
        <v>1711</v>
      </c>
      <c r="E289" s="3" t="s">
        <v>341</v>
      </c>
      <c r="F289" s="3">
        <v>73</v>
      </c>
    </row>
    <row r="290" spans="1:6">
      <c r="A290" s="3">
        <v>501</v>
      </c>
      <c r="B290" s="3" t="s">
        <v>342</v>
      </c>
      <c r="C290" s="3" t="s">
        <v>326</v>
      </c>
      <c r="D290" s="3">
        <v>1250</v>
      </c>
      <c r="E290" s="3" t="s">
        <v>341</v>
      </c>
      <c r="F290" s="3">
        <v>84</v>
      </c>
    </row>
    <row r="291" spans="1:6">
      <c r="A291" s="3">
        <v>502</v>
      </c>
      <c r="B291" s="3" t="s">
        <v>343</v>
      </c>
      <c r="C291" s="3" t="s">
        <v>326</v>
      </c>
      <c r="D291" s="3">
        <v>2061</v>
      </c>
      <c r="E291" s="3" t="s">
        <v>341</v>
      </c>
      <c r="F291" s="3">
        <v>117</v>
      </c>
    </row>
    <row r="292" spans="1:6">
      <c r="A292" s="3">
        <v>520</v>
      </c>
      <c r="B292" s="3" t="s">
        <v>344</v>
      </c>
      <c r="C292" s="3" t="s">
        <v>271</v>
      </c>
      <c r="D292" s="3">
        <v>1071</v>
      </c>
      <c r="E292" s="3" t="s">
        <v>252</v>
      </c>
      <c r="F292" s="3">
        <v>106</v>
      </c>
    </row>
    <row r="293" spans="1:6">
      <c r="A293" s="3">
        <v>521</v>
      </c>
      <c r="B293" s="3" t="s">
        <v>345</v>
      </c>
      <c r="C293" s="3" t="s">
        <v>271</v>
      </c>
      <c r="D293" s="3">
        <v>1300</v>
      </c>
      <c r="E293" s="3" t="s">
        <v>252</v>
      </c>
      <c r="F293" s="3">
        <v>125</v>
      </c>
    </row>
    <row r="294" spans="1:6">
      <c r="A294" s="3">
        <v>555</v>
      </c>
      <c r="B294" s="3" t="s">
        <v>346</v>
      </c>
      <c r="C294" s="3" t="s">
        <v>296</v>
      </c>
      <c r="D294" s="3">
        <v>994</v>
      </c>
      <c r="E294" s="3" t="s">
        <v>341</v>
      </c>
      <c r="F294" s="3">
        <v>100</v>
      </c>
    </row>
    <row r="295" spans="1:6">
      <c r="A295" s="3">
        <v>561</v>
      </c>
      <c r="B295" s="3" t="s">
        <v>347</v>
      </c>
      <c r="C295" s="3" t="s">
        <v>326</v>
      </c>
      <c r="D295" s="3">
        <v>836</v>
      </c>
      <c r="E295" s="3" t="s">
        <v>341</v>
      </c>
      <c r="F295" s="3">
        <v>40</v>
      </c>
    </row>
    <row r="296" spans="1:6">
      <c r="A296" s="3">
        <v>588</v>
      </c>
      <c r="B296" s="3" t="s">
        <v>341</v>
      </c>
      <c r="C296" s="3" t="s">
        <v>326</v>
      </c>
      <c r="D296" s="3">
        <v>2553</v>
      </c>
      <c r="E296" s="3" t="s">
        <v>341</v>
      </c>
      <c r="F296" s="3">
        <v>6</v>
      </c>
    </row>
    <row r="297" spans="1:6">
      <c r="A297" s="3">
        <v>622</v>
      </c>
      <c r="B297" s="3" t="s">
        <v>348</v>
      </c>
      <c r="C297" s="3" t="s">
        <v>326</v>
      </c>
      <c r="D297" s="3">
        <v>1277</v>
      </c>
      <c r="E297" s="3" t="s">
        <v>341</v>
      </c>
      <c r="F297" s="3">
        <v>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1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18" customWidth="1"/>
  </cols>
  <sheetData>
    <row r="1" spans="1:4">
      <c r="A1" s="2" t="s">
        <v>349</v>
      </c>
      <c r="B1" s="2" t="s">
        <v>2</v>
      </c>
      <c r="C1" s="2" t="s">
        <v>350</v>
      </c>
      <c r="D1" s="2" t="s">
        <v>351</v>
      </c>
    </row>
    <row r="2" spans="1:4">
      <c r="A2" s="3" t="s">
        <v>110</v>
      </c>
      <c r="B2" s="3">
        <v>2015</v>
      </c>
      <c r="C2" s="3">
        <v>207.3</v>
      </c>
      <c r="D2" s="3">
        <v>1</v>
      </c>
    </row>
    <row r="3" spans="1:4">
      <c r="A3" s="3" t="s">
        <v>110</v>
      </c>
      <c r="B3" s="3">
        <v>2016</v>
      </c>
      <c r="C3" s="3">
        <v>254.7</v>
      </c>
      <c r="D3" s="3">
        <v>2</v>
      </c>
    </row>
    <row r="4" spans="1:4">
      <c r="A4" s="3" t="s">
        <v>110</v>
      </c>
      <c r="B4" s="3">
        <v>2017</v>
      </c>
      <c r="C4" s="3">
        <v>116.6</v>
      </c>
      <c r="D4" s="3">
        <v>1</v>
      </c>
    </row>
    <row r="5" spans="1:4">
      <c r="A5" s="3" t="s">
        <v>110</v>
      </c>
      <c r="B5" s="3">
        <v>2018</v>
      </c>
      <c r="C5" s="3">
        <v>148</v>
      </c>
      <c r="D5" s="3">
        <v>2</v>
      </c>
    </row>
    <row r="6" spans="1:4">
      <c r="A6" s="3" t="s">
        <v>110</v>
      </c>
      <c r="B6" s="3">
        <v>2019</v>
      </c>
      <c r="C6" s="3">
        <v>212.8</v>
      </c>
      <c r="D6" s="3">
        <v>2</v>
      </c>
    </row>
    <row r="7" spans="1:4">
      <c r="A7" s="3" t="s">
        <v>110</v>
      </c>
      <c r="B7" s="3">
        <v>2020</v>
      </c>
      <c r="C7" s="3">
        <v>113.4</v>
      </c>
      <c r="D7" s="3">
        <v>2</v>
      </c>
    </row>
    <row r="8" spans="1:4">
      <c r="A8" s="3" t="s">
        <v>110</v>
      </c>
      <c r="B8" s="3">
        <v>2021</v>
      </c>
      <c r="C8" s="3">
        <v>295.10000000000002</v>
      </c>
      <c r="D8" s="3">
        <v>1</v>
      </c>
    </row>
    <row r="9" spans="1:4">
      <c r="A9" s="3" t="s">
        <v>110</v>
      </c>
      <c r="B9" s="3">
        <v>2022</v>
      </c>
      <c r="C9" s="3">
        <v>285.60000000000002</v>
      </c>
      <c r="D9" s="3">
        <v>5</v>
      </c>
    </row>
    <row r="10" spans="1:4">
      <c r="A10" s="3" t="s">
        <v>110</v>
      </c>
      <c r="B10" s="3">
        <v>2023</v>
      </c>
      <c r="C10" s="3">
        <v>119.2</v>
      </c>
      <c r="D10" s="3">
        <v>0</v>
      </c>
    </row>
    <row r="11" spans="1:4">
      <c r="A11" s="3" t="s">
        <v>110</v>
      </c>
      <c r="B11" s="3">
        <v>2024</v>
      </c>
      <c r="C11" s="3">
        <v>247.8</v>
      </c>
      <c r="D11" s="3">
        <v>1</v>
      </c>
    </row>
    <row r="12" spans="1:4">
      <c r="A12" s="3" t="s">
        <v>164</v>
      </c>
      <c r="B12" s="3">
        <v>2015</v>
      </c>
      <c r="C12" s="3">
        <v>218</v>
      </c>
      <c r="D12" s="3">
        <v>0</v>
      </c>
    </row>
    <row r="13" spans="1:4">
      <c r="A13" s="3" t="s">
        <v>164</v>
      </c>
      <c r="B13" s="3">
        <v>2016</v>
      </c>
      <c r="C13" s="3">
        <v>245.4</v>
      </c>
      <c r="D13" s="3">
        <v>0</v>
      </c>
    </row>
    <row r="14" spans="1:4">
      <c r="A14" s="3" t="s">
        <v>164</v>
      </c>
      <c r="B14" s="3">
        <v>2017</v>
      </c>
      <c r="C14" s="3">
        <v>125.8</v>
      </c>
      <c r="D14" s="3">
        <v>0</v>
      </c>
    </row>
    <row r="15" spans="1:4">
      <c r="A15" s="3" t="s">
        <v>164</v>
      </c>
      <c r="B15" s="3">
        <v>2018</v>
      </c>
      <c r="C15" s="3">
        <v>158</v>
      </c>
      <c r="D15" s="3">
        <v>0</v>
      </c>
    </row>
    <row r="16" spans="1:4">
      <c r="A16" s="3" t="s">
        <v>164</v>
      </c>
      <c r="B16" s="3">
        <v>2019</v>
      </c>
      <c r="C16" s="3">
        <v>330</v>
      </c>
      <c r="D16" s="3">
        <v>0</v>
      </c>
    </row>
    <row r="17" spans="1:4">
      <c r="A17" s="3" t="s">
        <v>164</v>
      </c>
      <c r="B17" s="3">
        <v>2020</v>
      </c>
      <c r="C17" s="3">
        <v>194.6</v>
      </c>
      <c r="D17" s="3">
        <v>0</v>
      </c>
    </row>
    <row r="18" spans="1:4">
      <c r="A18" s="3" t="s">
        <v>164</v>
      </c>
      <c r="B18" s="3">
        <v>2021</v>
      </c>
      <c r="C18" s="3">
        <v>235.2</v>
      </c>
      <c r="D18" s="3">
        <v>0</v>
      </c>
    </row>
    <row r="19" spans="1:4">
      <c r="A19" s="3" t="s">
        <v>164</v>
      </c>
      <c r="B19" s="3">
        <v>2022</v>
      </c>
      <c r="C19" s="3">
        <v>414.2</v>
      </c>
      <c r="D19" s="3">
        <v>0</v>
      </c>
    </row>
    <row r="20" spans="1:4">
      <c r="A20" s="3" t="s">
        <v>164</v>
      </c>
      <c r="B20" s="3">
        <v>2023</v>
      </c>
      <c r="C20" s="3">
        <v>278.39999999999998</v>
      </c>
      <c r="D20" s="3">
        <v>7</v>
      </c>
    </row>
    <row r="21" spans="1:4">
      <c r="A21" s="3" t="s">
        <v>164</v>
      </c>
      <c r="B21" s="3">
        <v>2024</v>
      </c>
      <c r="C21" s="3">
        <v>338</v>
      </c>
      <c r="D21" s="3">
        <v>0</v>
      </c>
    </row>
    <row r="22" spans="1:4">
      <c r="A22" s="3" t="s">
        <v>26</v>
      </c>
      <c r="B22" s="3">
        <v>2015</v>
      </c>
      <c r="C22" s="3">
        <v>183.2</v>
      </c>
      <c r="D22" s="3">
        <v>2</v>
      </c>
    </row>
    <row r="23" spans="1:4">
      <c r="A23" s="3" t="s">
        <v>26</v>
      </c>
      <c r="B23" s="3">
        <v>2016</v>
      </c>
      <c r="C23" s="3">
        <v>313</v>
      </c>
      <c r="D23" s="3">
        <v>0</v>
      </c>
    </row>
    <row r="24" spans="1:4">
      <c r="A24" s="3" t="s">
        <v>26</v>
      </c>
      <c r="B24" s="3">
        <v>2017</v>
      </c>
      <c r="C24" s="3">
        <v>157.4</v>
      </c>
      <c r="D24" s="3">
        <v>0</v>
      </c>
    </row>
    <row r="25" spans="1:4">
      <c r="A25" s="3" t="s">
        <v>26</v>
      </c>
      <c r="B25" s="3">
        <v>2018</v>
      </c>
      <c r="C25" s="3">
        <v>274.10000000000002</v>
      </c>
      <c r="D25" s="3">
        <v>0</v>
      </c>
    </row>
    <row r="26" spans="1:4">
      <c r="A26" s="3" t="s">
        <v>26</v>
      </c>
      <c r="B26" s="3">
        <v>2019</v>
      </c>
      <c r="C26" s="3">
        <v>251.8</v>
      </c>
      <c r="D26" s="3">
        <v>1</v>
      </c>
    </row>
    <row r="27" spans="1:4">
      <c r="A27" s="3" t="s">
        <v>26</v>
      </c>
      <c r="B27" s="3">
        <v>2020</v>
      </c>
      <c r="C27" s="3">
        <v>178.2</v>
      </c>
      <c r="D27" s="3">
        <v>0</v>
      </c>
    </row>
    <row r="28" spans="1:4">
      <c r="A28" s="3" t="s">
        <v>26</v>
      </c>
      <c r="B28" s="3">
        <v>2021</v>
      </c>
      <c r="C28" s="3">
        <v>204.2</v>
      </c>
      <c r="D28" s="3">
        <v>0</v>
      </c>
    </row>
    <row r="29" spans="1:4">
      <c r="A29" s="3" t="s">
        <v>26</v>
      </c>
      <c r="B29" s="3">
        <v>2022</v>
      </c>
      <c r="C29" s="3">
        <v>370.8</v>
      </c>
      <c r="D29" s="3">
        <v>0</v>
      </c>
    </row>
    <row r="30" spans="1:4">
      <c r="A30" s="3" t="s">
        <v>26</v>
      </c>
      <c r="B30" s="3">
        <v>2023</v>
      </c>
      <c r="C30" s="3">
        <v>184</v>
      </c>
      <c r="D30" s="3">
        <v>0</v>
      </c>
    </row>
    <row r="31" spans="1:4">
      <c r="A31" s="3" t="s">
        <v>26</v>
      </c>
      <c r="B31" s="3">
        <v>2024</v>
      </c>
      <c r="C31" s="3">
        <v>294.60000000000002</v>
      </c>
      <c r="D31" s="3">
        <v>0</v>
      </c>
    </row>
    <row r="32" spans="1:4">
      <c r="A32" s="3" t="s">
        <v>128</v>
      </c>
      <c r="B32" s="3">
        <v>2015</v>
      </c>
      <c r="C32" s="3">
        <v>112.8</v>
      </c>
      <c r="D32" s="3">
        <v>2</v>
      </c>
    </row>
    <row r="33" spans="1:4">
      <c r="A33" s="3" t="s">
        <v>128</v>
      </c>
      <c r="B33" s="3">
        <v>2016</v>
      </c>
      <c r="C33" s="3">
        <v>470</v>
      </c>
      <c r="D33" s="3">
        <v>3</v>
      </c>
    </row>
    <row r="34" spans="1:4">
      <c r="A34" s="3" t="s">
        <v>128</v>
      </c>
      <c r="B34" s="3">
        <v>2017</v>
      </c>
      <c r="C34" s="3">
        <v>114.5</v>
      </c>
      <c r="D34" s="3">
        <v>1</v>
      </c>
    </row>
    <row r="35" spans="1:4">
      <c r="A35" s="3" t="s">
        <v>128</v>
      </c>
      <c r="B35" s="3">
        <v>2018</v>
      </c>
      <c r="C35" s="3">
        <v>104.8</v>
      </c>
      <c r="D35" s="3">
        <v>1</v>
      </c>
    </row>
    <row r="36" spans="1:4">
      <c r="A36" s="3" t="s">
        <v>128</v>
      </c>
      <c r="B36" s="3">
        <v>2019</v>
      </c>
      <c r="C36" s="3">
        <v>196.5</v>
      </c>
      <c r="D36" s="3">
        <v>1</v>
      </c>
    </row>
    <row r="37" spans="1:4">
      <c r="A37" s="3" t="s">
        <v>128</v>
      </c>
      <c r="B37" s="3">
        <v>2020</v>
      </c>
      <c r="C37" s="3">
        <v>151</v>
      </c>
      <c r="D37" s="3">
        <v>3</v>
      </c>
    </row>
    <row r="38" spans="1:4">
      <c r="A38" s="3" t="s">
        <v>128</v>
      </c>
      <c r="B38" s="3">
        <v>2021</v>
      </c>
      <c r="C38" s="3">
        <v>116.1</v>
      </c>
      <c r="D38" s="3">
        <v>1</v>
      </c>
    </row>
    <row r="39" spans="1:4">
      <c r="A39" s="3" t="s">
        <v>128</v>
      </c>
      <c r="B39" s="3">
        <v>2022</v>
      </c>
      <c r="C39" s="3">
        <v>115.4</v>
      </c>
      <c r="D39" s="3">
        <v>0</v>
      </c>
    </row>
    <row r="40" spans="1:4">
      <c r="A40" s="3" t="s">
        <v>128</v>
      </c>
      <c r="B40" s="3">
        <v>2023</v>
      </c>
      <c r="C40" s="3">
        <v>81.099999999999994</v>
      </c>
      <c r="D40" s="3">
        <v>0</v>
      </c>
    </row>
    <row r="41" spans="1:4">
      <c r="A41" s="3" t="s">
        <v>128</v>
      </c>
      <c r="B41" s="3">
        <v>2024</v>
      </c>
      <c r="C41" s="3">
        <v>132.6</v>
      </c>
      <c r="D41" s="3">
        <v>0</v>
      </c>
    </row>
    <row r="42" spans="1:4">
      <c r="A42" s="3" t="s">
        <v>45</v>
      </c>
      <c r="B42" s="3">
        <v>2015</v>
      </c>
      <c r="C42" s="3">
        <v>111.1</v>
      </c>
      <c r="D42" s="3">
        <v>2</v>
      </c>
    </row>
    <row r="43" spans="1:4">
      <c r="A43" s="3" t="s">
        <v>45</v>
      </c>
      <c r="B43" s="3">
        <v>2016</v>
      </c>
      <c r="C43" s="3">
        <v>304.39999999999998</v>
      </c>
      <c r="D43" s="3">
        <v>2</v>
      </c>
    </row>
    <row r="44" spans="1:4">
      <c r="A44" s="3" t="s">
        <v>45</v>
      </c>
      <c r="B44" s="3">
        <v>2017</v>
      </c>
      <c r="C44" s="3">
        <v>85.2</v>
      </c>
      <c r="D44" s="3">
        <v>5</v>
      </c>
    </row>
    <row r="45" spans="1:4">
      <c r="A45" s="3" t="s">
        <v>45</v>
      </c>
      <c r="B45" s="3">
        <v>2018</v>
      </c>
      <c r="C45" s="3">
        <v>184.9</v>
      </c>
      <c r="D45" s="3">
        <v>5</v>
      </c>
    </row>
    <row r="46" spans="1:4">
      <c r="A46" s="3" t="s">
        <v>45</v>
      </c>
      <c r="B46" s="3">
        <v>2019</v>
      </c>
      <c r="C46" s="3">
        <v>157</v>
      </c>
      <c r="D46" s="3">
        <v>1</v>
      </c>
    </row>
    <row r="47" spans="1:4">
      <c r="A47" s="3" t="s">
        <v>45</v>
      </c>
      <c r="B47" s="3">
        <v>2020</v>
      </c>
      <c r="C47" s="3">
        <v>111</v>
      </c>
      <c r="D47" s="3">
        <v>1</v>
      </c>
    </row>
    <row r="48" spans="1:4">
      <c r="A48" s="3" t="s">
        <v>45</v>
      </c>
      <c r="B48" s="3">
        <v>2021</v>
      </c>
      <c r="C48" s="3">
        <v>127.6</v>
      </c>
      <c r="D48" s="3">
        <v>1</v>
      </c>
    </row>
    <row r="49" spans="1:4">
      <c r="A49" s="3" t="s">
        <v>45</v>
      </c>
      <c r="B49" s="3">
        <v>2022</v>
      </c>
      <c r="C49" s="3">
        <v>223.9</v>
      </c>
      <c r="D49" s="3">
        <v>0</v>
      </c>
    </row>
    <row r="50" spans="1:4">
      <c r="A50" s="3" t="s">
        <v>45</v>
      </c>
      <c r="B50" s="3">
        <v>2023</v>
      </c>
      <c r="C50" s="3">
        <v>144.4</v>
      </c>
      <c r="D50" s="3">
        <v>3</v>
      </c>
    </row>
    <row r="51" spans="1:4">
      <c r="A51" s="3" t="s">
        <v>45</v>
      </c>
      <c r="B51" s="3">
        <v>2024</v>
      </c>
      <c r="C51" s="3">
        <v>231.9</v>
      </c>
      <c r="D51" s="3">
        <v>3</v>
      </c>
    </row>
    <row r="52" spans="1:4">
      <c r="A52" s="3" t="s">
        <v>341</v>
      </c>
      <c r="B52" s="3">
        <v>2015</v>
      </c>
      <c r="C52" s="3">
        <v>193.9</v>
      </c>
      <c r="D52" s="3">
        <v>0</v>
      </c>
    </row>
    <row r="53" spans="1:4">
      <c r="A53" s="3" t="s">
        <v>341</v>
      </c>
      <c r="B53" s="3">
        <v>2016</v>
      </c>
      <c r="C53" s="3">
        <v>211.1</v>
      </c>
      <c r="D53" s="3">
        <v>1</v>
      </c>
    </row>
    <row r="54" spans="1:4">
      <c r="A54" s="3" t="s">
        <v>341</v>
      </c>
      <c r="B54" s="3">
        <v>2017</v>
      </c>
      <c r="C54" s="3">
        <v>307.10000000000002</v>
      </c>
      <c r="D54" s="3">
        <v>3</v>
      </c>
    </row>
    <row r="55" spans="1:4">
      <c r="A55" s="3" t="s">
        <v>341</v>
      </c>
      <c r="B55" s="3">
        <v>2018</v>
      </c>
      <c r="C55" s="3">
        <v>309</v>
      </c>
      <c r="D55" s="3">
        <v>4</v>
      </c>
    </row>
    <row r="56" spans="1:4">
      <c r="A56" s="3" t="s">
        <v>341</v>
      </c>
      <c r="B56" s="3">
        <v>2019</v>
      </c>
      <c r="C56" s="3">
        <v>254.5</v>
      </c>
      <c r="D56" s="3">
        <v>2</v>
      </c>
    </row>
    <row r="57" spans="1:4">
      <c r="A57" s="3" t="s">
        <v>341</v>
      </c>
      <c r="B57" s="3">
        <v>2020</v>
      </c>
      <c r="C57" s="3">
        <v>321.5</v>
      </c>
      <c r="D57" s="3">
        <v>1</v>
      </c>
    </row>
    <row r="58" spans="1:4">
      <c r="A58" s="3" t="s">
        <v>341</v>
      </c>
      <c r="B58" s="3">
        <v>2021</v>
      </c>
      <c r="C58" s="3">
        <v>138.6</v>
      </c>
      <c r="D58" s="3">
        <v>0</v>
      </c>
    </row>
    <row r="59" spans="1:4">
      <c r="A59" s="3" t="s">
        <v>341</v>
      </c>
      <c r="B59" s="3">
        <v>2022</v>
      </c>
      <c r="C59" s="3">
        <v>282.5</v>
      </c>
      <c r="D59" s="3">
        <v>1</v>
      </c>
    </row>
    <row r="60" spans="1:4">
      <c r="A60" s="3" t="s">
        <v>341</v>
      </c>
      <c r="B60" s="3">
        <v>2023</v>
      </c>
      <c r="C60" s="3">
        <v>285.60000000000002</v>
      </c>
      <c r="D60" s="3">
        <v>1</v>
      </c>
    </row>
    <row r="61" spans="1:4">
      <c r="A61" s="3" t="s">
        <v>341</v>
      </c>
      <c r="B61" s="3">
        <v>2024</v>
      </c>
      <c r="C61" s="3">
        <v>237.8</v>
      </c>
      <c r="D61" s="3">
        <v>4</v>
      </c>
    </row>
    <row r="62" spans="1:4">
      <c r="A62" s="3" t="s">
        <v>252</v>
      </c>
      <c r="B62" s="3">
        <v>2015</v>
      </c>
      <c r="C62" s="3">
        <v>269.10000000000002</v>
      </c>
      <c r="D62" s="3">
        <v>1</v>
      </c>
    </row>
    <row r="63" spans="1:4">
      <c r="A63" s="3" t="s">
        <v>252</v>
      </c>
      <c r="B63" s="3">
        <v>2016</v>
      </c>
      <c r="C63" s="3">
        <v>279.5</v>
      </c>
      <c r="D63" s="3">
        <v>0</v>
      </c>
    </row>
    <row r="64" spans="1:4">
      <c r="A64" s="3" t="s">
        <v>252</v>
      </c>
      <c r="B64" s="3">
        <v>2017</v>
      </c>
      <c r="C64" s="3">
        <v>126.9</v>
      </c>
      <c r="D64" s="3">
        <v>2</v>
      </c>
    </row>
    <row r="65" spans="1:4">
      <c r="A65" s="3" t="s">
        <v>252</v>
      </c>
      <c r="B65" s="3">
        <v>2018</v>
      </c>
      <c r="C65" s="3">
        <v>197.8</v>
      </c>
      <c r="D65" s="3">
        <v>4</v>
      </c>
    </row>
    <row r="66" spans="1:4">
      <c r="A66" s="3" t="s">
        <v>252</v>
      </c>
      <c r="B66" s="3">
        <v>2019</v>
      </c>
      <c r="C66" s="3">
        <v>209.6</v>
      </c>
      <c r="D66" s="3">
        <v>3</v>
      </c>
    </row>
    <row r="67" spans="1:4">
      <c r="A67" s="3" t="s">
        <v>252</v>
      </c>
      <c r="B67" s="3">
        <v>2020</v>
      </c>
      <c r="C67" s="3">
        <v>201.3</v>
      </c>
      <c r="D67" s="3">
        <v>2</v>
      </c>
    </row>
    <row r="68" spans="1:4">
      <c r="A68" s="3" t="s">
        <v>252</v>
      </c>
      <c r="B68" s="3">
        <v>2021</v>
      </c>
      <c r="C68" s="3">
        <v>138.5</v>
      </c>
      <c r="D68" s="3">
        <v>1</v>
      </c>
    </row>
    <row r="69" spans="1:4">
      <c r="A69" s="3" t="s">
        <v>252</v>
      </c>
      <c r="B69" s="3">
        <v>2022</v>
      </c>
      <c r="C69" s="3">
        <v>240.3</v>
      </c>
      <c r="D69" s="3">
        <v>0</v>
      </c>
    </row>
    <row r="70" spans="1:4">
      <c r="A70" s="3" t="s">
        <v>252</v>
      </c>
      <c r="B70" s="3">
        <v>2023</v>
      </c>
      <c r="C70" s="3">
        <v>124.3</v>
      </c>
      <c r="D70" s="3">
        <v>0</v>
      </c>
    </row>
    <row r="71" spans="1:4">
      <c r="A71" s="3" t="s">
        <v>252</v>
      </c>
      <c r="B71" s="3">
        <v>2024</v>
      </c>
      <c r="C71" s="3">
        <v>210</v>
      </c>
      <c r="D71" s="3">
        <v>1</v>
      </c>
    </row>
    <row r="72" spans="1:4">
      <c r="A72" s="3" t="s">
        <v>285</v>
      </c>
      <c r="B72" s="3">
        <v>2015</v>
      </c>
      <c r="C72" s="3">
        <v>302.7</v>
      </c>
      <c r="D72" s="3">
        <v>1</v>
      </c>
    </row>
    <row r="73" spans="1:4">
      <c r="A73" s="3" t="s">
        <v>285</v>
      </c>
      <c r="B73" s="3">
        <v>2016</v>
      </c>
      <c r="C73" s="3">
        <v>301.2</v>
      </c>
      <c r="D73" s="3">
        <v>1</v>
      </c>
    </row>
    <row r="74" spans="1:4">
      <c r="A74" s="3" t="s">
        <v>285</v>
      </c>
      <c r="B74" s="3">
        <v>2017</v>
      </c>
      <c r="C74" s="3">
        <v>206.7</v>
      </c>
      <c r="D74" s="3">
        <v>2</v>
      </c>
    </row>
    <row r="75" spans="1:4">
      <c r="A75" s="3" t="s">
        <v>285</v>
      </c>
      <c r="B75" s="3">
        <v>2018</v>
      </c>
      <c r="C75" s="3">
        <v>209.4</v>
      </c>
      <c r="D75" s="3">
        <v>5</v>
      </c>
    </row>
    <row r="76" spans="1:4">
      <c r="A76" s="3" t="s">
        <v>285</v>
      </c>
      <c r="B76" s="3">
        <v>2019</v>
      </c>
      <c r="C76" s="3">
        <v>303.89999999999998</v>
      </c>
      <c r="D76" s="3">
        <v>1</v>
      </c>
    </row>
    <row r="77" spans="1:4">
      <c r="A77" s="3" t="s">
        <v>285</v>
      </c>
      <c r="B77" s="3">
        <v>2020</v>
      </c>
      <c r="C77" s="3">
        <v>260.60000000000002</v>
      </c>
      <c r="D77" s="3">
        <v>2</v>
      </c>
    </row>
    <row r="78" spans="1:4">
      <c r="A78" s="3" t="s">
        <v>285</v>
      </c>
      <c r="B78" s="3">
        <v>2021</v>
      </c>
      <c r="C78" s="3">
        <v>127.7</v>
      </c>
      <c r="D78" s="3">
        <v>0</v>
      </c>
    </row>
    <row r="79" spans="1:4">
      <c r="A79" s="3" t="s">
        <v>285</v>
      </c>
      <c r="B79" s="3">
        <v>2022</v>
      </c>
      <c r="C79" s="3">
        <v>245.5</v>
      </c>
      <c r="D79" s="3">
        <v>21</v>
      </c>
    </row>
    <row r="80" spans="1:4">
      <c r="A80" s="3" t="s">
        <v>285</v>
      </c>
      <c r="B80" s="3">
        <v>2023</v>
      </c>
      <c r="C80" s="3">
        <v>192.6</v>
      </c>
      <c r="D80" s="3">
        <v>0</v>
      </c>
    </row>
    <row r="81" spans="1:4">
      <c r="A81" s="3" t="s">
        <v>285</v>
      </c>
      <c r="B81" s="3">
        <v>2024</v>
      </c>
      <c r="C81" s="3">
        <v>239.3</v>
      </c>
      <c r="D81" s="3">
        <v>1</v>
      </c>
    </row>
    <row r="82" spans="1:4">
      <c r="A82" s="3" t="s">
        <v>277</v>
      </c>
      <c r="B82" s="3">
        <v>2015</v>
      </c>
      <c r="C82" s="3">
        <v>178.7</v>
      </c>
      <c r="D82" s="3">
        <v>1</v>
      </c>
    </row>
    <row r="83" spans="1:4">
      <c r="A83" s="3" t="s">
        <v>277</v>
      </c>
      <c r="B83" s="3">
        <v>2016</v>
      </c>
      <c r="C83" s="3">
        <v>234.3</v>
      </c>
      <c r="D83" s="3">
        <v>2</v>
      </c>
    </row>
    <row r="84" spans="1:4">
      <c r="A84" s="3" t="s">
        <v>277</v>
      </c>
      <c r="B84" s="3">
        <v>2017</v>
      </c>
      <c r="C84" s="3">
        <v>192.3</v>
      </c>
      <c r="D84" s="3">
        <v>1</v>
      </c>
    </row>
    <row r="85" spans="1:4">
      <c r="A85" s="3" t="s">
        <v>277</v>
      </c>
      <c r="B85" s="3">
        <v>2018</v>
      </c>
      <c r="C85" s="3">
        <v>197.2</v>
      </c>
      <c r="D85" s="3">
        <v>1</v>
      </c>
    </row>
    <row r="86" spans="1:4">
      <c r="A86" s="3" t="s">
        <v>277</v>
      </c>
      <c r="B86" s="3">
        <v>2019</v>
      </c>
      <c r="C86" s="3">
        <v>163.1</v>
      </c>
      <c r="D86" s="3">
        <v>2</v>
      </c>
    </row>
    <row r="87" spans="1:4">
      <c r="A87" s="3" t="s">
        <v>277</v>
      </c>
      <c r="B87" s="3">
        <v>2020</v>
      </c>
      <c r="C87" s="3">
        <v>371.9</v>
      </c>
      <c r="D87" s="3">
        <v>2</v>
      </c>
    </row>
    <row r="88" spans="1:4">
      <c r="A88" s="3" t="s">
        <v>277</v>
      </c>
      <c r="B88" s="3">
        <v>2021</v>
      </c>
      <c r="C88" s="3">
        <v>127.4</v>
      </c>
      <c r="D88" s="3">
        <v>1</v>
      </c>
    </row>
    <row r="89" spans="1:4">
      <c r="A89" s="3" t="s">
        <v>277</v>
      </c>
      <c r="B89" s="3">
        <v>2022</v>
      </c>
      <c r="C89" s="3">
        <v>241.9</v>
      </c>
      <c r="D89" s="3">
        <v>1</v>
      </c>
    </row>
    <row r="90" spans="1:4">
      <c r="A90" s="3" t="s">
        <v>277</v>
      </c>
      <c r="B90" s="3">
        <v>2023</v>
      </c>
      <c r="C90" s="3">
        <v>139.30000000000001</v>
      </c>
      <c r="D90" s="3">
        <v>1</v>
      </c>
    </row>
    <row r="91" spans="1:4">
      <c r="A91" s="3" t="s">
        <v>277</v>
      </c>
      <c r="B91" s="3">
        <v>2024</v>
      </c>
      <c r="C91" s="3">
        <v>241.1</v>
      </c>
      <c r="D91" s="3">
        <v>1</v>
      </c>
    </row>
    <row r="92" spans="1:4">
      <c r="A92" s="3" t="s">
        <v>159</v>
      </c>
      <c r="B92" s="3">
        <v>2015</v>
      </c>
      <c r="C92" s="3">
        <v>240.8</v>
      </c>
      <c r="D92" s="3">
        <v>11</v>
      </c>
    </row>
    <row r="93" spans="1:4">
      <c r="A93" s="3" t="s">
        <v>159</v>
      </c>
      <c r="B93" s="3">
        <v>2016</v>
      </c>
      <c r="C93" s="3">
        <v>366</v>
      </c>
      <c r="D93" s="3">
        <v>9</v>
      </c>
    </row>
    <row r="94" spans="1:4">
      <c r="A94" s="3" t="s">
        <v>159</v>
      </c>
      <c r="B94" s="3">
        <v>2017</v>
      </c>
      <c r="C94" s="3">
        <v>135.5</v>
      </c>
      <c r="D94" s="3">
        <v>2</v>
      </c>
    </row>
    <row r="95" spans="1:4">
      <c r="A95" s="3" t="s">
        <v>159</v>
      </c>
      <c r="B95" s="3">
        <v>2018</v>
      </c>
      <c r="C95" s="3">
        <v>85.5</v>
      </c>
      <c r="D95" s="3">
        <v>3</v>
      </c>
    </row>
    <row r="96" spans="1:4">
      <c r="A96" s="3" t="s">
        <v>159</v>
      </c>
      <c r="B96" s="3">
        <v>2019</v>
      </c>
      <c r="C96" s="3">
        <v>192</v>
      </c>
      <c r="D96" s="3">
        <v>1</v>
      </c>
    </row>
    <row r="97" spans="1:4">
      <c r="A97" s="3" t="s">
        <v>159</v>
      </c>
      <c r="B97" s="3">
        <v>2020</v>
      </c>
      <c r="C97" s="3">
        <v>172.2</v>
      </c>
      <c r="D97" s="3">
        <v>1</v>
      </c>
    </row>
    <row r="98" spans="1:4">
      <c r="A98" s="3" t="s">
        <v>159</v>
      </c>
      <c r="B98" s="3">
        <v>2021</v>
      </c>
      <c r="C98" s="3">
        <v>96.4</v>
      </c>
      <c r="D98" s="3">
        <v>10</v>
      </c>
    </row>
    <row r="99" spans="1:4">
      <c r="A99" s="3" t="s">
        <v>159</v>
      </c>
      <c r="B99" s="3">
        <v>2022</v>
      </c>
      <c r="C99" s="3">
        <v>168.2</v>
      </c>
      <c r="D99" s="3">
        <v>1</v>
      </c>
    </row>
    <row r="100" spans="1:4">
      <c r="A100" s="3" t="s">
        <v>159</v>
      </c>
      <c r="B100" s="3">
        <v>2023</v>
      </c>
      <c r="C100" s="3">
        <v>94.6</v>
      </c>
      <c r="D100" s="3">
        <v>1</v>
      </c>
    </row>
    <row r="101" spans="1:4">
      <c r="A101" s="3" t="s">
        <v>159</v>
      </c>
      <c r="B101" s="3">
        <v>2024</v>
      </c>
      <c r="C101" s="3">
        <v>210.6</v>
      </c>
      <c r="D101" s="3">
        <v>2</v>
      </c>
    </row>
    <row r="102" spans="1:4">
      <c r="A102" s="3" t="s">
        <v>58</v>
      </c>
      <c r="B102" s="3">
        <v>2015</v>
      </c>
      <c r="C102" s="3">
        <v>214.4</v>
      </c>
      <c r="D102" s="3">
        <v>1</v>
      </c>
    </row>
    <row r="103" spans="1:4">
      <c r="A103" s="3" t="s">
        <v>58</v>
      </c>
      <c r="B103" s="3">
        <v>2016</v>
      </c>
      <c r="C103" s="3">
        <v>264.39999999999998</v>
      </c>
      <c r="D103" s="3">
        <v>2</v>
      </c>
    </row>
    <row r="104" spans="1:4">
      <c r="A104" s="3" t="s">
        <v>58</v>
      </c>
      <c r="B104" s="3">
        <v>2017</v>
      </c>
      <c r="C104" s="3">
        <v>65.8</v>
      </c>
      <c r="D104" s="3">
        <v>2</v>
      </c>
    </row>
    <row r="105" spans="1:4">
      <c r="A105" s="3" t="s">
        <v>58</v>
      </c>
      <c r="B105" s="3">
        <v>2018</v>
      </c>
      <c r="C105" s="3">
        <v>106.6</v>
      </c>
      <c r="D105" s="3">
        <v>11</v>
      </c>
    </row>
    <row r="106" spans="1:4">
      <c r="A106" s="3" t="s">
        <v>58</v>
      </c>
      <c r="B106" s="3">
        <v>2019</v>
      </c>
      <c r="C106" s="3">
        <v>234</v>
      </c>
      <c r="D106" s="3">
        <v>1</v>
      </c>
    </row>
    <row r="107" spans="1:4">
      <c r="A107" s="3" t="s">
        <v>58</v>
      </c>
      <c r="B107" s="3">
        <v>2020</v>
      </c>
      <c r="C107" s="3">
        <v>150.19999999999999</v>
      </c>
      <c r="D107" s="3">
        <v>1</v>
      </c>
    </row>
    <row r="108" spans="1:4">
      <c r="A108" s="3" t="s">
        <v>58</v>
      </c>
      <c r="B108" s="3">
        <v>2021</v>
      </c>
      <c r="C108" s="3">
        <v>257.3</v>
      </c>
      <c r="D108" s="3">
        <v>3</v>
      </c>
    </row>
    <row r="109" spans="1:4">
      <c r="A109" s="3" t="s">
        <v>58</v>
      </c>
      <c r="B109" s="3">
        <v>2022</v>
      </c>
      <c r="C109" s="3">
        <v>184.6</v>
      </c>
      <c r="D109" s="3">
        <v>1</v>
      </c>
    </row>
    <row r="110" spans="1:4">
      <c r="A110" s="3" t="s">
        <v>58</v>
      </c>
      <c r="B110" s="3">
        <v>2023</v>
      </c>
      <c r="C110" s="3">
        <v>170</v>
      </c>
      <c r="D110" s="3">
        <v>0</v>
      </c>
    </row>
    <row r="111" spans="1:4">
      <c r="A111" s="3" t="s">
        <v>58</v>
      </c>
      <c r="B111" s="3">
        <v>2024</v>
      </c>
      <c r="C111" s="3">
        <v>198.8</v>
      </c>
      <c r="D111" s="3">
        <v>0</v>
      </c>
    </row>
    <row r="112" spans="1:4">
      <c r="A112" s="3" t="s">
        <v>201</v>
      </c>
      <c r="B112" s="3">
        <v>2015</v>
      </c>
      <c r="C112" s="3">
        <v>183.7</v>
      </c>
      <c r="D112" s="3">
        <v>1</v>
      </c>
    </row>
    <row r="113" spans="1:4">
      <c r="A113" s="3" t="s">
        <v>201</v>
      </c>
      <c r="B113" s="3">
        <v>2016</v>
      </c>
      <c r="C113" s="3">
        <v>411.6</v>
      </c>
      <c r="D113" s="3">
        <v>4</v>
      </c>
    </row>
    <row r="114" spans="1:4">
      <c r="A114" s="3" t="s">
        <v>201</v>
      </c>
      <c r="B114" s="3">
        <v>2017</v>
      </c>
      <c r="C114" s="3">
        <v>108.3</v>
      </c>
      <c r="D114" s="3">
        <v>2</v>
      </c>
    </row>
    <row r="115" spans="1:4">
      <c r="A115" s="3" t="s">
        <v>201</v>
      </c>
      <c r="B115" s="3">
        <v>2018</v>
      </c>
      <c r="C115" s="3">
        <v>112.6</v>
      </c>
      <c r="D115" s="3">
        <v>2</v>
      </c>
    </row>
    <row r="116" spans="1:4">
      <c r="A116" s="3" t="s">
        <v>201</v>
      </c>
      <c r="B116" s="3">
        <v>2019</v>
      </c>
      <c r="C116" s="3">
        <v>201.8</v>
      </c>
      <c r="D116" s="3">
        <v>2</v>
      </c>
    </row>
    <row r="117" spans="1:4">
      <c r="A117" s="3" t="s">
        <v>201</v>
      </c>
      <c r="B117" s="3">
        <v>2020</v>
      </c>
      <c r="C117" s="3">
        <v>176.7</v>
      </c>
      <c r="D117" s="3">
        <v>2</v>
      </c>
    </row>
    <row r="118" spans="1:4">
      <c r="A118" s="3" t="s">
        <v>201</v>
      </c>
      <c r="B118" s="3">
        <v>2021</v>
      </c>
      <c r="C118" s="3">
        <v>102.6</v>
      </c>
      <c r="D118" s="3">
        <v>1</v>
      </c>
    </row>
    <row r="119" spans="1:4">
      <c r="A119" s="3" t="s">
        <v>201</v>
      </c>
      <c r="B119" s="3">
        <v>2022</v>
      </c>
      <c r="C119" s="3">
        <v>161.69999999999999</v>
      </c>
      <c r="D119" s="3">
        <v>1</v>
      </c>
    </row>
    <row r="120" spans="1:4">
      <c r="A120" s="3" t="s">
        <v>201</v>
      </c>
      <c r="B120" s="3">
        <v>2023</v>
      </c>
      <c r="C120" s="3">
        <v>137.19999999999999</v>
      </c>
      <c r="D120" s="3">
        <v>0</v>
      </c>
    </row>
    <row r="121" spans="1:4">
      <c r="A121" s="3" t="s">
        <v>201</v>
      </c>
      <c r="B121" s="3">
        <v>2024</v>
      </c>
      <c r="C121" s="3">
        <v>235.4</v>
      </c>
      <c r="D121" s="3">
        <v>1</v>
      </c>
    </row>
    <row r="122" spans="1:4">
      <c r="A122" s="3" t="s">
        <v>242</v>
      </c>
      <c r="B122" s="3">
        <v>2015</v>
      </c>
      <c r="C122" s="3">
        <v>144.4</v>
      </c>
      <c r="D122" s="3">
        <v>1</v>
      </c>
    </row>
    <row r="123" spans="1:4">
      <c r="A123" s="3" t="s">
        <v>242</v>
      </c>
      <c r="B123" s="3">
        <v>2016</v>
      </c>
      <c r="C123" s="3">
        <v>271.89999999999998</v>
      </c>
      <c r="D123" s="3">
        <v>3</v>
      </c>
    </row>
    <row r="124" spans="1:4">
      <c r="A124" s="3" t="s">
        <v>242</v>
      </c>
      <c r="B124" s="3">
        <v>2017</v>
      </c>
      <c r="C124" s="3">
        <v>178.7</v>
      </c>
      <c r="D124" s="3">
        <v>4</v>
      </c>
    </row>
    <row r="125" spans="1:4">
      <c r="A125" s="3" t="s">
        <v>242</v>
      </c>
      <c r="B125" s="3">
        <v>2018</v>
      </c>
      <c r="C125" s="3">
        <v>130.4</v>
      </c>
      <c r="D125" s="3">
        <v>9</v>
      </c>
    </row>
    <row r="126" spans="1:4">
      <c r="A126" s="3" t="s">
        <v>242</v>
      </c>
      <c r="B126" s="3">
        <v>2019</v>
      </c>
      <c r="C126" s="3">
        <v>236.2</v>
      </c>
      <c r="D126" s="3">
        <v>1</v>
      </c>
    </row>
    <row r="127" spans="1:4">
      <c r="A127" s="3" t="s">
        <v>242</v>
      </c>
      <c r="B127" s="3">
        <v>2020</v>
      </c>
      <c r="C127" s="3">
        <v>257.8</v>
      </c>
      <c r="D127" s="3">
        <v>2</v>
      </c>
    </row>
    <row r="128" spans="1:4">
      <c r="A128" s="3" t="s">
        <v>242</v>
      </c>
      <c r="B128" s="3">
        <v>2021</v>
      </c>
      <c r="C128" s="3">
        <v>149.4</v>
      </c>
      <c r="D128" s="3">
        <v>2</v>
      </c>
    </row>
    <row r="129" spans="1:4">
      <c r="A129" s="3" t="s">
        <v>242</v>
      </c>
      <c r="B129" s="3">
        <v>2022</v>
      </c>
      <c r="C129" s="3">
        <v>186.7</v>
      </c>
      <c r="D129" s="3">
        <v>1</v>
      </c>
    </row>
    <row r="130" spans="1:4">
      <c r="A130" s="3" t="s">
        <v>242</v>
      </c>
      <c r="B130" s="3">
        <v>2023</v>
      </c>
      <c r="C130" s="3">
        <v>159.1</v>
      </c>
      <c r="D130" s="3">
        <v>1</v>
      </c>
    </row>
    <row r="131" spans="1:4">
      <c r="A131" s="3" t="s">
        <v>242</v>
      </c>
      <c r="B131" s="3">
        <v>2024</v>
      </c>
      <c r="C131" s="3">
        <v>255.7</v>
      </c>
      <c r="D131" s="3">
        <v>3</v>
      </c>
    </row>
    <row r="132" spans="1:4">
      <c r="A132" s="3" t="s">
        <v>43</v>
      </c>
      <c r="B132" s="3">
        <v>2015</v>
      </c>
      <c r="C132" s="3">
        <v>163.69999999999999</v>
      </c>
      <c r="D132" s="3">
        <v>2</v>
      </c>
    </row>
    <row r="133" spans="1:4">
      <c r="A133" s="3" t="s">
        <v>43</v>
      </c>
      <c r="B133" s="3">
        <v>2016</v>
      </c>
      <c r="C133" s="3">
        <v>375</v>
      </c>
      <c r="D133" s="3">
        <v>2</v>
      </c>
    </row>
    <row r="134" spans="1:4">
      <c r="A134" s="3" t="s">
        <v>43</v>
      </c>
      <c r="B134" s="3">
        <v>2017</v>
      </c>
      <c r="C134" s="3">
        <v>79.8</v>
      </c>
      <c r="D134" s="3">
        <v>1</v>
      </c>
    </row>
    <row r="135" spans="1:4">
      <c r="A135" s="3" t="s">
        <v>43</v>
      </c>
      <c r="B135" s="3">
        <v>2018</v>
      </c>
      <c r="C135" s="3">
        <v>94.6</v>
      </c>
      <c r="D135" s="3">
        <v>5</v>
      </c>
    </row>
    <row r="136" spans="1:4">
      <c r="A136" s="3" t="s">
        <v>43</v>
      </c>
      <c r="B136" s="3">
        <v>2019</v>
      </c>
      <c r="C136" s="3">
        <v>204.6</v>
      </c>
      <c r="D136" s="3">
        <v>2</v>
      </c>
    </row>
    <row r="137" spans="1:4">
      <c r="A137" s="3" t="s">
        <v>43</v>
      </c>
      <c r="B137" s="3">
        <v>2020</v>
      </c>
      <c r="C137" s="3">
        <v>156.80000000000001</v>
      </c>
      <c r="D137" s="3">
        <v>4</v>
      </c>
    </row>
    <row r="138" spans="1:4">
      <c r="A138" s="3" t="s">
        <v>43</v>
      </c>
      <c r="B138" s="3">
        <v>2021</v>
      </c>
      <c r="C138" s="3">
        <v>146.9</v>
      </c>
      <c r="D138" s="3">
        <v>2</v>
      </c>
    </row>
    <row r="139" spans="1:4">
      <c r="A139" s="3" t="s">
        <v>43</v>
      </c>
      <c r="B139" s="3">
        <v>2022</v>
      </c>
      <c r="C139" s="3">
        <v>164.6</v>
      </c>
      <c r="D139" s="3">
        <v>1</v>
      </c>
    </row>
    <row r="140" spans="1:4">
      <c r="A140" s="3" t="s">
        <v>43</v>
      </c>
      <c r="B140" s="3">
        <v>2023</v>
      </c>
      <c r="C140" s="3">
        <v>179.3</v>
      </c>
      <c r="D140" s="3">
        <v>1</v>
      </c>
    </row>
    <row r="141" spans="1:4">
      <c r="A141" s="3" t="s">
        <v>43</v>
      </c>
      <c r="B141" s="3">
        <v>2024</v>
      </c>
      <c r="C141" s="3">
        <v>124.2</v>
      </c>
      <c r="D141" s="3">
        <v>24</v>
      </c>
    </row>
    <row r="142" spans="1:4">
      <c r="A142" s="3" t="s">
        <v>173</v>
      </c>
      <c r="B142" s="3">
        <v>2015</v>
      </c>
      <c r="C142" s="3">
        <v>166</v>
      </c>
      <c r="D142" s="3">
        <v>1</v>
      </c>
    </row>
    <row r="143" spans="1:4">
      <c r="A143" s="3" t="s">
        <v>173</v>
      </c>
      <c r="B143" s="3">
        <v>2016</v>
      </c>
      <c r="C143" s="3">
        <v>340.5</v>
      </c>
      <c r="D143" s="3">
        <v>2</v>
      </c>
    </row>
    <row r="144" spans="1:4">
      <c r="A144" s="3" t="s">
        <v>173</v>
      </c>
      <c r="B144" s="3">
        <v>2017</v>
      </c>
      <c r="C144" s="3">
        <v>70</v>
      </c>
      <c r="D144" s="3">
        <v>0</v>
      </c>
    </row>
    <row r="145" spans="1:4">
      <c r="A145" s="3" t="s">
        <v>173</v>
      </c>
      <c r="B145" s="3">
        <v>2018</v>
      </c>
      <c r="C145" s="3">
        <v>187.7</v>
      </c>
      <c r="D145" s="3">
        <v>0</v>
      </c>
    </row>
    <row r="146" spans="1:4">
      <c r="A146" s="3" t="s">
        <v>173</v>
      </c>
      <c r="B146" s="3">
        <v>2019</v>
      </c>
      <c r="C146" s="3">
        <v>211.8</v>
      </c>
      <c r="D146" s="3">
        <v>0</v>
      </c>
    </row>
    <row r="147" spans="1:4">
      <c r="A147" s="3" t="s">
        <v>173</v>
      </c>
      <c r="B147" s="3">
        <v>2020</v>
      </c>
      <c r="C147" s="3">
        <v>133</v>
      </c>
      <c r="D147" s="3">
        <v>4</v>
      </c>
    </row>
    <row r="148" spans="1:4">
      <c r="A148" s="3" t="s">
        <v>173</v>
      </c>
      <c r="B148" s="3">
        <v>2021</v>
      </c>
      <c r="C148" s="3">
        <v>176.9</v>
      </c>
      <c r="D148" s="3">
        <v>0</v>
      </c>
    </row>
    <row r="149" spans="1:4">
      <c r="A149" s="3" t="s">
        <v>173</v>
      </c>
      <c r="B149" s="3">
        <v>2022</v>
      </c>
      <c r="C149" s="3">
        <v>146.4</v>
      </c>
      <c r="D149" s="3">
        <v>11</v>
      </c>
    </row>
    <row r="150" spans="1:4">
      <c r="A150" s="3" t="s">
        <v>173</v>
      </c>
      <c r="B150" s="3">
        <v>2023</v>
      </c>
      <c r="C150" s="3">
        <v>172.2</v>
      </c>
      <c r="D150" s="3">
        <v>0</v>
      </c>
    </row>
    <row r="151" spans="1:4">
      <c r="A151" s="3" t="s">
        <v>173</v>
      </c>
      <c r="B151" s="3">
        <v>2024</v>
      </c>
      <c r="C151" s="3">
        <v>245.2</v>
      </c>
      <c r="D151" s="3">
        <v>0</v>
      </c>
    </row>
    <row r="152" spans="1:4">
      <c r="A152" s="3" t="s">
        <v>30</v>
      </c>
      <c r="B152" s="3">
        <v>2015</v>
      </c>
      <c r="C152" s="3">
        <v>154.80000000000001</v>
      </c>
      <c r="D152" s="3">
        <v>1</v>
      </c>
    </row>
    <row r="153" spans="1:4">
      <c r="A153" s="3" t="s">
        <v>30</v>
      </c>
      <c r="B153" s="3">
        <v>2016</v>
      </c>
      <c r="C153" s="3">
        <v>229</v>
      </c>
      <c r="D153" s="3">
        <v>1</v>
      </c>
    </row>
    <row r="154" spans="1:4">
      <c r="A154" s="3" t="s">
        <v>30</v>
      </c>
      <c r="B154" s="3">
        <v>2017</v>
      </c>
      <c r="C154" s="3">
        <v>95.4</v>
      </c>
      <c r="D154" s="3">
        <v>1</v>
      </c>
    </row>
    <row r="155" spans="1:4">
      <c r="A155" s="3" t="s">
        <v>30</v>
      </c>
      <c r="B155" s="3">
        <v>2018</v>
      </c>
      <c r="C155" s="3">
        <v>229</v>
      </c>
      <c r="D155" s="3">
        <v>2</v>
      </c>
    </row>
    <row r="156" spans="1:4">
      <c r="A156" s="3" t="s">
        <v>30</v>
      </c>
      <c r="B156" s="3">
        <v>2019</v>
      </c>
      <c r="C156" s="3">
        <v>227.1</v>
      </c>
      <c r="D156" s="3">
        <v>2</v>
      </c>
    </row>
    <row r="157" spans="1:4">
      <c r="A157" s="3" t="s">
        <v>30</v>
      </c>
      <c r="B157" s="3">
        <v>2020</v>
      </c>
      <c r="C157" s="3">
        <v>185.9</v>
      </c>
      <c r="D157" s="3">
        <v>6</v>
      </c>
    </row>
    <row r="158" spans="1:4">
      <c r="A158" s="3" t="s">
        <v>30</v>
      </c>
      <c r="B158" s="3">
        <v>2021</v>
      </c>
      <c r="C158" s="3">
        <v>198.9</v>
      </c>
      <c r="D158" s="3">
        <v>4</v>
      </c>
    </row>
    <row r="159" spans="1:4">
      <c r="A159" s="3" t="s">
        <v>30</v>
      </c>
      <c r="B159" s="3">
        <v>2022</v>
      </c>
      <c r="C159" s="3">
        <v>297.2</v>
      </c>
      <c r="D159" s="3">
        <v>5</v>
      </c>
    </row>
    <row r="160" spans="1:4">
      <c r="A160" s="3" t="s">
        <v>30</v>
      </c>
      <c r="B160" s="3">
        <v>2023</v>
      </c>
      <c r="C160" s="3">
        <v>66.400000000000006</v>
      </c>
      <c r="D160" s="3">
        <v>25</v>
      </c>
    </row>
    <row r="161" spans="1:4">
      <c r="A161" s="3" t="s">
        <v>30</v>
      </c>
      <c r="B161" s="3">
        <v>2024</v>
      </c>
      <c r="C161" s="3">
        <v>199.7</v>
      </c>
      <c r="D161" s="3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2026-08-21T00:57:25Z</dcterms:created>
  <dcterms:modified xsi:type="dcterms:W3CDTF">2026-08-22T17:04:08Z</dcterms:modified>
  <cp:category/>
  <cp:contentStatus/>
</cp:coreProperties>
</file>