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1" documentId="11_BF85AEF28BACD301E17087342972B2D61BF99CB4" xr6:coauthVersionLast="47" xr6:coauthVersionMax="47" xr10:uidLastSave="{89B343B8-CB35-41F5-B5F3-FEF0029903E2}"/>
  <bookViews>
    <workbookView xWindow="0" yWindow="0" windowWidth="0" windowHeight="0" xr2:uid="{00000000-000D-0000-FFFF-FFFF00000000}"/>
  </bookViews>
  <sheets>
    <sheet name="README" sheetId="1" r:id="rId1"/>
    <sheet name="Barley_202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2" l="1"/>
  <c r="C42" i="2"/>
  <c r="C41" i="2"/>
  <c r="C40" i="2"/>
  <c r="C38" i="2"/>
  <c r="B38" i="2"/>
</calcChain>
</file>

<file path=xl/sharedStrings.xml><?xml version="1.0" encoding="utf-8"?>
<sst xmlns="http://schemas.openxmlformats.org/spreadsheetml/2006/main" count="62" uniqueCount="62">
  <si>
    <t>Saskatchewan Barley — Provincial Variety Yields, 2025</t>
  </si>
  <si>
    <t>AREC 261 · teaching dataset</t>
  </si>
  <si>
    <t>What this is</t>
  </si>
  <si>
    <t xml:space="preserve">  One row per barley variety grown in Saskatchewan in 2025.</t>
  </si>
  <si>
    <t xml:space="preserve">  Acres  = total acres seeded to that variety across all 21 SCIC risk zones.</t>
  </si>
  <si>
    <t xml:space="preserve">  Yield  = acreage-weighted average yield (bu/ac) across those zones —</t>
  </si>
  <si>
    <t xml:space="preserve">           each zone's yield weighted by that zone's acres.</t>
  </si>
  <si>
    <t>Source</t>
  </si>
  <si>
    <t xml:space="preserve">  Saskatchewan Crop Insurance Corporation (SCIC), 'Sask Management Plus'</t>
  </si>
  <si>
    <t xml:space="preserve">  average yield &amp; acreage by variety and risk zone. Aggregated to the</t>
  </si>
  <si>
    <t xml:space="preserve">  provincial level for 2025.</t>
  </si>
  <si>
    <t>Sheets</t>
  </si>
  <si>
    <t xml:space="preserve">  README        — this page.</t>
  </si>
  <si>
    <t xml:space="preserve">  Barley_2025   — the data, with total-acres and weighted-yield formulas.</t>
  </si>
  <si>
    <t>Ideas to try (Module 1)</t>
  </si>
  <si>
    <t xml:space="preserve">  • AVERAGE / MEDIAN of the Yield column — do they differ? (skew / outliers)</t>
  </si>
  <si>
    <t xml:space="preserve">  • The acreage-WEIGHTED provincial yield vs. a simple AVERAGE of yields.</t>
  </si>
  <si>
    <t xml:space="preserve">  • Sort by Acres to see which varieties dominate.</t>
  </si>
  <si>
    <t xml:space="preserve">  • A histogram of Yield; a bar chart of the top-10 varieties by Acres.</t>
  </si>
  <si>
    <t xml:space="preserve">  • A PivotTable once you add more crops or years.</t>
  </si>
  <si>
    <t>Saskatchewan Barley Varieties — 2025 (provincial)</t>
  </si>
  <si>
    <t>Acres = total across all risk zones · Yield = acreage-weighted average (bu/ac)</t>
  </si>
  <si>
    <t>Variety</t>
  </si>
  <si>
    <t>Acres</t>
  </si>
  <si>
    <t>Yield (bu/ac)</t>
  </si>
  <si>
    <t>SYNERGY AAC</t>
  </si>
  <si>
    <t>AUSTENSON CDC</t>
  </si>
  <si>
    <t>CONNECT AAC</t>
  </si>
  <si>
    <t>COPELAND CDC</t>
  </si>
  <si>
    <t>FRASER CDC</t>
  </si>
  <si>
    <t>CHURCHILL CDC</t>
  </si>
  <si>
    <t>MAVERICK CDC</t>
  </si>
  <si>
    <t>DURANGO CDC</t>
  </si>
  <si>
    <t>ADVANTAGE AB</t>
  </si>
  <si>
    <t>CLAYMORE</t>
  </si>
  <si>
    <t>LEGACY</t>
  </si>
  <si>
    <t>ALTORADO</t>
  </si>
  <si>
    <t>RENEGADE CDC</t>
  </si>
  <si>
    <t>COWBOY CDC</t>
  </si>
  <si>
    <t>CHAMPION</t>
  </si>
  <si>
    <t>GOLDSTAR CDC</t>
  </si>
  <si>
    <t>ESMA</t>
  </si>
  <si>
    <t>CATTLELAC AB</t>
  </si>
  <si>
    <t>OREANA</t>
  </si>
  <si>
    <t>CONLON</t>
  </si>
  <si>
    <t>METCALFE AC</t>
  </si>
  <si>
    <t>HAGUE AB</t>
  </si>
  <si>
    <t>WRANGLER AB</t>
  </si>
  <si>
    <t>BRAHMA</t>
  </si>
  <si>
    <t>NEWDALE</t>
  </si>
  <si>
    <t>CERVEZA</t>
  </si>
  <si>
    <t>ROSSER AC</t>
  </si>
  <si>
    <t>XENA</t>
  </si>
  <si>
    <t>COPPER CDC</t>
  </si>
  <si>
    <t>MCGWIRE CDC</t>
  </si>
  <si>
    <t>ALBRIGHT AC</t>
  </si>
  <si>
    <t>RATTAN CDC</t>
  </si>
  <si>
    <t>Province total / weighted avg</t>
  </si>
  <si>
    <t>Simple AVERAGE of variety yields</t>
  </si>
  <si>
    <t>MEDIAN of variety yields</t>
  </si>
  <si>
    <t>MIN / MAX yield</t>
  </si>
  <si>
    <t>Number of varieties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</si>
</sst>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rgb="FF4A7C59"/>
      <name val="Calibri"/>
    </font>
    <font>
      <sz val="10"/>
      <color rgb="FF5C6B62"/>
      <name val="Calibri"/>
    </font>
    <font>
      <sz val="11"/>
      <color rgb="FF24302A"/>
      <name val="Calibri"/>
    </font>
    <font>
      <b/>
      <sz val="11"/>
      <color rgb="FF24302A"/>
      <name val="Calibri"/>
    </font>
    <font>
      <b/>
      <sz val="11"/>
      <color rgb="FFFFFFFF"/>
      <name val="Calibri"/>
    </font>
    <font>
      <sz val="11"/>
      <color rgb="FF5C6B6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7C5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3" fontId="0" fillId="0" borderId="0" xfId="0" applyNumberFormat="1"/>
    <xf numFmtId="164" fontId="0" fillId="0" borderId="0" xfId="0" applyNumberFormat="1" applyAlignment="1">
      <alignment horizontal="center"/>
    </xf>
    <xf numFmtId="3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5"/>
  <sheetViews>
    <sheetView showGridLines="0" tabSelected="1" workbookViewId="0"/>
  </sheetViews>
  <sheetFormatPr defaultRowHeight="15"/>
  <cols>
    <col min="1" max="1" width="2" customWidth="1"/>
    <col min="2" max="2" width="78" customWidth="1"/>
  </cols>
  <sheetData>
    <row r="2" spans="2:2">
      <c r="B2" s="1" t="s">
        <v>0</v>
      </c>
    </row>
    <row r="3" spans="2:2">
      <c r="B3" s="2" t="s">
        <v>1</v>
      </c>
    </row>
    <row r="4" spans="2:2">
      <c r="B4" s="3"/>
    </row>
    <row r="5" spans="2:2">
      <c r="B5" s="4" t="s">
        <v>2</v>
      </c>
    </row>
    <row r="6" spans="2:2">
      <c r="B6" s="3" t="s">
        <v>3</v>
      </c>
    </row>
    <row r="7" spans="2:2">
      <c r="B7" s="3" t="s">
        <v>4</v>
      </c>
    </row>
    <row r="8" spans="2:2">
      <c r="B8" s="3" t="s">
        <v>5</v>
      </c>
    </row>
    <row r="9" spans="2:2">
      <c r="B9" s="3" t="s">
        <v>6</v>
      </c>
    </row>
    <row r="10" spans="2:2">
      <c r="B10" s="3"/>
    </row>
    <row r="11" spans="2:2">
      <c r="B11" s="4" t="s">
        <v>7</v>
      </c>
    </row>
    <row r="12" spans="2:2">
      <c r="B12" s="3" t="s">
        <v>8</v>
      </c>
    </row>
    <row r="13" spans="2:2">
      <c r="B13" s="3" t="s">
        <v>9</v>
      </c>
    </row>
    <row r="14" spans="2:2">
      <c r="B14" s="3" t="s">
        <v>10</v>
      </c>
    </row>
    <row r="15" spans="2:2">
      <c r="B15" s="3"/>
    </row>
    <row r="16" spans="2:2">
      <c r="B16" s="4" t="s">
        <v>11</v>
      </c>
    </row>
    <row r="17" spans="2:2">
      <c r="B17" s="3" t="s">
        <v>12</v>
      </c>
    </row>
    <row r="18" spans="2:2">
      <c r="B18" s="3" t="s">
        <v>13</v>
      </c>
    </row>
    <row r="19" spans="2:2">
      <c r="B19" s="3"/>
    </row>
    <row r="20" spans="2:2">
      <c r="B20" s="4" t="s">
        <v>14</v>
      </c>
    </row>
    <row r="21" spans="2:2">
      <c r="B21" s="3" t="s">
        <v>15</v>
      </c>
    </row>
    <row r="22" spans="2:2">
      <c r="B22" s="3" t="s">
        <v>16</v>
      </c>
    </row>
    <row r="23" spans="2:2">
      <c r="B23" s="3" t="s">
        <v>17</v>
      </c>
    </row>
    <row r="24" spans="2:2">
      <c r="B24" s="3" t="s">
        <v>18</v>
      </c>
    </row>
    <row r="25" spans="2:2">
      <c r="B25" s="3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2" customWidth="1"/>
    <col min="2" max="3" width="14" customWidth="1"/>
  </cols>
  <sheetData>
    <row r="1" spans="1:3">
      <c r="A1" s="1" t="s">
        <v>20</v>
      </c>
    </row>
    <row r="2" spans="1:3">
      <c r="A2" s="2" t="s">
        <v>21</v>
      </c>
    </row>
    <row r="4" spans="1:3">
      <c r="A4" s="5" t="s">
        <v>22</v>
      </c>
      <c r="B4" s="6" t="s">
        <v>23</v>
      </c>
      <c r="C4" s="6" t="s">
        <v>24</v>
      </c>
    </row>
    <row r="5" spans="1:3">
      <c r="A5" s="3" t="s">
        <v>25</v>
      </c>
      <c r="B5" s="7">
        <v>392684</v>
      </c>
      <c r="C5" s="8">
        <v>86.6</v>
      </c>
    </row>
    <row r="6" spans="1:3">
      <c r="A6" s="3" t="s">
        <v>26</v>
      </c>
      <c r="B6" s="7">
        <v>197626</v>
      </c>
      <c r="C6" s="8">
        <v>76.099999999999994</v>
      </c>
    </row>
    <row r="7" spans="1:3">
      <c r="A7" s="3" t="s">
        <v>27</v>
      </c>
      <c r="B7" s="7">
        <v>143023</v>
      </c>
      <c r="C7" s="8">
        <v>90.1</v>
      </c>
    </row>
    <row r="8" spans="1:3">
      <c r="A8" s="3" t="s">
        <v>28</v>
      </c>
      <c r="B8" s="7">
        <v>125867</v>
      </c>
      <c r="C8" s="8">
        <v>84.8</v>
      </c>
    </row>
    <row r="9" spans="1:3">
      <c r="A9" s="3" t="s">
        <v>29</v>
      </c>
      <c r="B9" s="7">
        <v>74958</v>
      </c>
      <c r="C9" s="8">
        <v>88</v>
      </c>
    </row>
    <row r="10" spans="1:3">
      <c r="A10" s="3" t="s">
        <v>30</v>
      </c>
      <c r="B10" s="7">
        <v>66119</v>
      </c>
      <c r="C10" s="8">
        <v>93.7</v>
      </c>
    </row>
    <row r="11" spans="1:3">
      <c r="A11" s="3" t="s">
        <v>31</v>
      </c>
      <c r="B11" s="7">
        <v>55767</v>
      </c>
      <c r="C11" s="8">
        <v>48.3</v>
      </c>
    </row>
    <row r="12" spans="1:3">
      <c r="A12" s="3" t="s">
        <v>32</v>
      </c>
      <c r="B12" s="7">
        <v>38961</v>
      </c>
      <c r="C12" s="8">
        <v>87.4</v>
      </c>
    </row>
    <row r="13" spans="1:3">
      <c r="A13" s="3" t="s">
        <v>33</v>
      </c>
      <c r="B13" s="7">
        <v>22568</v>
      </c>
      <c r="C13" s="8">
        <v>75.7</v>
      </c>
    </row>
    <row r="14" spans="1:3">
      <c r="A14" s="3" t="s">
        <v>34</v>
      </c>
      <c r="B14" s="7">
        <v>21676</v>
      </c>
      <c r="C14" s="8">
        <v>77.099999999999994</v>
      </c>
    </row>
    <row r="15" spans="1:3">
      <c r="A15" s="3" t="s">
        <v>35</v>
      </c>
      <c r="B15" s="7">
        <v>21311</v>
      </c>
      <c r="C15" s="8">
        <v>95.9</v>
      </c>
    </row>
    <row r="16" spans="1:3">
      <c r="A16" s="3" t="s">
        <v>36</v>
      </c>
      <c r="B16" s="7">
        <v>18710</v>
      </c>
      <c r="C16" s="8">
        <v>96.7</v>
      </c>
    </row>
    <row r="17" spans="1:3">
      <c r="A17" s="3" t="s">
        <v>37</v>
      </c>
      <c r="B17" s="7">
        <v>17566</v>
      </c>
      <c r="C17" s="8">
        <v>66.900000000000006</v>
      </c>
    </row>
    <row r="18" spans="1:3">
      <c r="A18" s="3" t="s">
        <v>38</v>
      </c>
      <c r="B18" s="7">
        <v>10249</v>
      </c>
      <c r="C18" s="8">
        <v>40.5</v>
      </c>
    </row>
    <row r="19" spans="1:3">
      <c r="A19" s="3" t="s">
        <v>39</v>
      </c>
      <c r="B19" s="7">
        <v>8884</v>
      </c>
      <c r="C19" s="8">
        <v>55.9</v>
      </c>
    </row>
    <row r="20" spans="1:3">
      <c r="A20" s="3" t="s">
        <v>40</v>
      </c>
      <c r="B20" s="7">
        <v>7282</v>
      </c>
      <c r="C20" s="8">
        <v>96</v>
      </c>
    </row>
    <row r="21" spans="1:3">
      <c r="A21" s="3" t="s">
        <v>41</v>
      </c>
      <c r="B21" s="7">
        <v>6754</v>
      </c>
      <c r="C21" s="8">
        <v>97.1</v>
      </c>
    </row>
    <row r="22" spans="1:3">
      <c r="A22" s="3" t="s">
        <v>42</v>
      </c>
      <c r="B22" s="7">
        <v>5792</v>
      </c>
      <c r="C22" s="8">
        <v>72.5</v>
      </c>
    </row>
    <row r="23" spans="1:3">
      <c r="A23" s="3" t="s">
        <v>43</v>
      </c>
      <c r="B23" s="7">
        <v>5636</v>
      </c>
      <c r="C23" s="8">
        <v>102.6</v>
      </c>
    </row>
    <row r="24" spans="1:3">
      <c r="A24" s="3" t="s">
        <v>44</v>
      </c>
      <c r="B24" s="7">
        <v>5274</v>
      </c>
      <c r="C24" s="8">
        <v>84.1</v>
      </c>
    </row>
    <row r="25" spans="1:3">
      <c r="A25" s="3" t="s">
        <v>45</v>
      </c>
      <c r="B25" s="7">
        <v>5090</v>
      </c>
      <c r="C25" s="8">
        <v>56.9</v>
      </c>
    </row>
    <row r="26" spans="1:3">
      <c r="A26" s="3" t="s">
        <v>46</v>
      </c>
      <c r="B26" s="7">
        <v>4750</v>
      </c>
      <c r="C26" s="8">
        <v>73</v>
      </c>
    </row>
    <row r="27" spans="1:3">
      <c r="A27" s="3" t="s">
        <v>47</v>
      </c>
      <c r="B27" s="7">
        <v>3015</v>
      </c>
      <c r="C27" s="8">
        <v>39.200000000000003</v>
      </c>
    </row>
    <row r="28" spans="1:3">
      <c r="A28" s="3" t="s">
        <v>48</v>
      </c>
      <c r="B28" s="7">
        <v>2607</v>
      </c>
      <c r="C28" s="8">
        <v>124.7</v>
      </c>
    </row>
    <row r="29" spans="1:3">
      <c r="A29" s="3" t="s">
        <v>49</v>
      </c>
      <c r="B29" s="7">
        <v>2190</v>
      </c>
      <c r="C29" s="8">
        <v>89.1</v>
      </c>
    </row>
    <row r="30" spans="1:3">
      <c r="A30" s="3" t="s">
        <v>50</v>
      </c>
      <c r="B30" s="7">
        <v>1998</v>
      </c>
      <c r="C30" s="8">
        <v>97.5</v>
      </c>
    </row>
    <row r="31" spans="1:3">
      <c r="A31" s="3" t="s">
        <v>51</v>
      </c>
      <c r="B31" s="7">
        <v>1430</v>
      </c>
      <c r="C31" s="8">
        <v>72</v>
      </c>
    </row>
    <row r="32" spans="1:3">
      <c r="A32" s="3" t="s">
        <v>52</v>
      </c>
      <c r="B32" s="7">
        <v>1287</v>
      </c>
      <c r="C32" s="8">
        <v>56.5</v>
      </c>
    </row>
    <row r="33" spans="1:3">
      <c r="A33" s="3" t="s">
        <v>53</v>
      </c>
      <c r="B33" s="7">
        <v>901</v>
      </c>
      <c r="C33" s="8">
        <v>79.2</v>
      </c>
    </row>
    <row r="34" spans="1:3">
      <c r="A34" s="3" t="s">
        <v>54</v>
      </c>
      <c r="B34" s="7">
        <v>825</v>
      </c>
      <c r="C34" s="8">
        <v>79.2</v>
      </c>
    </row>
    <row r="35" spans="1:3">
      <c r="A35" s="3" t="s">
        <v>55</v>
      </c>
      <c r="B35" s="7">
        <v>700</v>
      </c>
      <c r="C35" s="8">
        <v>80.099999999999994</v>
      </c>
    </row>
    <row r="36" spans="1:3">
      <c r="A36" s="3" t="s">
        <v>56</v>
      </c>
      <c r="B36" s="7">
        <v>460</v>
      </c>
      <c r="C36" s="8">
        <v>90.8</v>
      </c>
    </row>
    <row r="38" spans="1:3">
      <c r="A38" s="4" t="s">
        <v>57</v>
      </c>
      <c r="B38" s="9">
        <f>SUM(B5:B36)</f>
        <v>1271960</v>
      </c>
      <c r="C38" s="10">
        <f>SUMPRODUCT(B5:B36,C5:C36)/SUM(B5:B36)</f>
        <v>82.93651081795025</v>
      </c>
    </row>
    <row r="40" spans="1:3">
      <c r="A40" s="11" t="s">
        <v>58</v>
      </c>
      <c r="C40" s="8">
        <f>AVERAGE(C5:C36)</f>
        <v>79.81874999999998</v>
      </c>
    </row>
    <row r="41" spans="1:3">
      <c r="A41" s="11" t="s">
        <v>59</v>
      </c>
      <c r="C41" s="8">
        <f>MEDIAN(C5:C36)</f>
        <v>82.1</v>
      </c>
    </row>
    <row r="42" spans="1:3">
      <c r="A42" s="11" t="s">
        <v>60</v>
      </c>
      <c r="C42" s="12" t="str">
        <f>MIN(C5:C36)&amp;" / "&amp;MAX(C5:C36)</f>
        <v>39.2 / 124.7</v>
      </c>
    </row>
    <row r="43" spans="1:3">
      <c r="A43" s="11" t="s">
        <v>61</v>
      </c>
      <c r="C43" s="12">
        <f>COUNTA(A5:A36)</f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Slade, Peter</cp:lastModifiedBy>
  <cp:revision/>
  <dcterms:created xsi:type="dcterms:W3CDTF">2026-08-17T00:52:13Z</dcterms:created>
  <dcterms:modified xsi:type="dcterms:W3CDTF">2026-08-17T00:59:33Z</dcterms:modified>
  <cp:category/>
  <cp:contentStatus/>
</cp:coreProperties>
</file>